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E3D97B6D-79D0-434B-A5F6-4C4266474E5B}" xr6:coauthVersionLast="47" xr6:coauthVersionMax="47" xr10:uidLastSave="{00000000-0000-0000-0000-000000000000}"/>
  <bookViews>
    <workbookView xWindow="31830" yWindow="3030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4" i="1" l="1"/>
  <c r="S62" i="1"/>
  <c r="S61" i="1"/>
  <c r="S63" i="1" l="1"/>
  <c r="S65" i="1" s="1"/>
  <c r="R65" i="1" l="1"/>
</calcChain>
</file>

<file path=xl/sharedStrings.xml><?xml version="1.0" encoding="utf-8"?>
<sst xmlns="http://schemas.openxmlformats.org/spreadsheetml/2006/main" count="769" uniqueCount="325">
  <si>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</si>
  <si>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</si>
  <si>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</si>
  <si>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</si>
  <si>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</si>
  <si>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</si>
  <si>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</si>
  <si>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</si>
  <si>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</si>
  <si>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</si>
  <si>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</si>
  <si>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</si>
  <si>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</si>
  <si>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</si>
  <si>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</si>
  <si>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</si>
  <si>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</si>
  <si>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</si>
  <si>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</si>
  <si>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</si>
  <si>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</si>
  <si>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</si>
  <si>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</si>
  <si>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Passa slide</t>
  </si>
  <si>
    <t>({Mês Resultado Compra} = Dez 2020, Jan 2021, Fev 2021, Mar 2021, Abr 2021, Mai 2021) E ({Valor Unitário Homologado} &gt; 0) E ({Padrão Desc Material} = APRESENTADOR MULTIMÍDIA)</t>
  </si>
  <si>
    <t>12062505000142020</t>
  </si>
  <si>
    <t>1206250500014202000010</t>
  </si>
  <si>
    <t>Pregão</t>
  </si>
  <si>
    <t xml:space="preserve"> APRESENTADOR MULTIMÍDIA, EQUIPAMENTO PARA PROJEÇÃO FOTOGRÁFICA</t>
  </si>
  <si>
    <t>AQUISIÇÃO DE KIT APRESENTADOR DE SLIDES COM LASER POINTER E IMPRESSO SILK. PED IDO MINIMO 20 UNIDADES. (LOTES)</t>
  </si>
  <si>
    <t>UNIDADE</t>
  </si>
  <si>
    <t>COPATT</t>
  </si>
  <si>
    <t>Valor Unitário Homologado</t>
  </si>
  <si>
    <t>COPATT COMERCIO E SERVICOS PERSONALIZADOS LTDA</t>
  </si>
  <si>
    <t>GRUPAMENTO DE APOIO DO DF</t>
  </si>
  <si>
    <t>MINISTERIO DEFESA</t>
  </si>
  <si>
    <t>COMANDO DA AERONAUTICA</t>
  </si>
  <si>
    <t>DF</t>
  </si>
  <si>
    <t>Dez 2020</t>
  </si>
  <si>
    <t>12063705000102020</t>
  </si>
  <si>
    <t>1206370500010202000023</t>
  </si>
  <si>
    <t>APRESENTADOR MULTIMÍDIA, EQUIPAMENTO PARA PROJEÇÃO FOTOGRÁFICA  APRESENTADOR S EM FIO (WIRELLES) DE 2,4 GHZ, PONTEIRO A LASER, ALCANCE DE NO MÍNIMO 15 M, COM  BOTÃO LIGA/DESLIGA, RECEPTOR USB PLUG-AND-PLAY, INDICAÇÃO DE ENERGIA DAS PILH AS, ESTOJO PARA TRANSPORTE. (REF. SPO  TLIGHT LOGITECH OU SUPERIOR)</t>
  </si>
  <si>
    <t>EXBOM</t>
  </si>
  <si>
    <t>R2T TECNOLOGIA LTDA</t>
  </si>
  <si>
    <t>BASE AÉREA DE BOAVISTA</t>
  </si>
  <si>
    <t>RR</t>
  </si>
  <si>
    <t>Mar 2021</t>
  </si>
  <si>
    <t>12064105000372020</t>
  </si>
  <si>
    <t>1206410500037202000025</t>
  </si>
  <si>
    <t xml:space="preserve"> APRESENTADOR MULTIMÍDIA, DISTÂNCIA MÍNIMA:10 M, FREQÜÊNCIA:2,4 GHZ, COMPATIBILIDADE:WINDOWS, FONTE ALIMENTAÇÃO:1 PILHA AAA, CARACTERÍSTICAS ADICIONAIS:BOTÕES PROGRAMÁVEIS E MAPEÁVEIS</t>
  </si>
  <si>
    <t>APRESENTADOR MULTIMÍDIA, DISTÂNCIA MÍNIMA 10 M, FREQÜÊNCIA 2,4 GHZ, COMPATIBILIDADE WINDOWS, FONTE ALIMENTAÇÃO 1 PILHA AAA, CARACTERÍSTICAS ADICIONAIS BOTÕES PROGRAMÁVEIS E MAPEÁVEIS</t>
  </si>
  <si>
    <t>EGC COMERCIO E ATACADISTA DE INFORMATICA E ELETROELETRONICOS EIRELI</t>
  </si>
  <si>
    <t>BASE AÉREA DE PORTOVELHO</t>
  </si>
  <si>
    <t>RO</t>
  </si>
  <si>
    <t>12064305000262020</t>
  </si>
  <si>
    <t>1206430500026202000002</t>
  </si>
  <si>
    <t>STM</t>
  </si>
  <si>
    <t>ALEX SANTANA DOS SANTOS</t>
  </si>
  <si>
    <t>GRUPAMENTO DE SANTA MARIA</t>
  </si>
  <si>
    <t>RS</t>
  </si>
  <si>
    <t>Jan 2021</t>
  </si>
  <si>
    <t>13024006000582020</t>
  </si>
  <si>
    <t>1302400600058202000006</t>
  </si>
  <si>
    <t>Dispensa de Licitação</t>
  </si>
  <si>
    <t>APRESENTADOR DE SLIDES LASER POINT COM CONEXÃO SEM FIO 2,4GHZ, RECEPTOR USB 2. 0 PLUG-AND-PLAY, ALCANCE MÍNIMO DE 15M. CONTROLES: ACIONAR LASER; LIGAR/DESLIG AR; AVANÇAR/RETROCEDER; VOLUME+/VOLUME ; PLAY/PAUSE. ANEXAR CATÁLOGO.</t>
  </si>
  <si>
    <t>EMBRAPA - CENTRO N DE PESQ DE ALIM TERRIT</t>
  </si>
  <si>
    <t>EMPRESA BRASILEIRA DE PESQUISA AGROPECUARIA</t>
  </si>
  <si>
    <t>AL</t>
  </si>
  <si>
    <t>15303705000172020</t>
  </si>
  <si>
    <t>1530370500017202000001</t>
  </si>
  <si>
    <t xml:space="preserve"> APRESENTADOR MULTIMÍDIA, DISTÂNCIA MÍNIMA:20 M, FREQÜÊNCIA:2,4 GHZ, COMPATIBILIDADE:PC / NOTEBOOK, WINDOWS 98 / 2000 / XP, FONTE ALIMENTAÇÃO:2 PILHAS AAA, CARACTERÍSTICAS ADICIONAIS:USB E SEM FIO</t>
  </si>
  <si>
    <t>APRESENTADOR MULTIMÍDIA, DISTÂNCIA MÍNIMA 20 M, FREQÜÊNCIA 2,4 GHZ, COMPATIBILIDADE PC/ NOTEBOOK, WINDOWS 98/ 2000/ XP, FONTE ALIMENTAÇÃO 2 PILHAS AAA, CARACTERÍSTICAS ADICIONAIS USB E SEM FIO</t>
  </si>
  <si>
    <t>UNIVERSIDADE FEDERAL DE ALAGOAS</t>
  </si>
  <si>
    <t>MINISTERIO DA EDUCACAO</t>
  </si>
  <si>
    <t>15304605000332020</t>
  </si>
  <si>
    <t>1530460500033202000044</t>
  </si>
  <si>
    <t>APRESENTADOR MULTIMÍDIA, EQUIPAMENTO PARA PROJEÇÃO FOTOGRÁFICA APRESENTADOR DE  SLIDES PORTÁTIL, TECNOLOGIA SEM FIO. ALCANCE MÍNIMO: 15 METROS. FREQUÊNCIA: 2 ,4 GHZ. COMPATIBILIDADE MÍNIMA: WINDOWS XP, VISTA E 7. INDICADOR DE NÍVEL DE B ATERIA. FUNÇÕES MÍNIMAS COM BOTÕES EXCLUSIVOS: LIGA/DESLIGA; AUMENTAR VOLUME; DIMINUIR VOLUME; AVANÇAR PÁGINA; RETROCEDER PÁGINA; TOCAR/PLAY; TELA PRETA E E SC. MEDIDAS: ALTURA DE 2,1 A 2,8 CM; LARGURA DE 3 A 3,8 CM; PROFUNDIDADE DE 11  A 14 CM. ALIMENTAÇÃO: 2 PILHAS AAA. ACOMPANHA: RECEPTOR USB, ESTOJO PROTETOR PARA TRANSPORTE E MANUAL DE INSTRUÇÕES EM PORTUGUÊS. MARCA DE  REFERÊNCIA</t>
  </si>
  <si>
    <t>KNUP</t>
  </si>
  <si>
    <t>FREIRE AGUIAR COMERCIO AUDIOVISUAL EIRELI</t>
  </si>
  <si>
    <t>UNIVERSIDADE FEDERAL DO ESPIRITO SANTO/ES</t>
  </si>
  <si>
    <t>UNIVERSIDADE FEDERAL DO ESPIRITO SANTO</t>
  </si>
  <si>
    <t>ES</t>
  </si>
  <si>
    <t>15305205000452020</t>
  </si>
  <si>
    <t>1530520500045202000003</t>
  </si>
  <si>
    <t xml:space="preserve"> APRESENTADOR MULTIMÍDIA, DISTÂNCIA MÍNIMA:15 M, FREQÜÊNCIA:2,4 GHZ, COMPATIBILIDADE:WINDOWS 98 SE / ME / 2000 / XP, FONTE ALIMENTAÇÃO:2 PILHAS AAA, CARACTERÍSTICAS ADICIONAIS:USB E SEM FIO</t>
  </si>
  <si>
    <t>APRESENTADOR MULTIMÍDIA, DISTÂNCIA MÍNIMA 15 M, FREQÜÊNCIA 2,4 GHZ, COMPATIBILIDADE WINDOWS 98 SE/ ME/ 2000/ XP, FONTE ALIMENTAÇÃO 2 PILHAS AAA, CARACTERÍSTICAS ADICIONAIS USB E SEM FIO</t>
  </si>
  <si>
    <t>PRESENTER</t>
  </si>
  <si>
    <t>QUALITY ATACADO EIRELI</t>
  </si>
  <si>
    <t>UNIVERSIDADE FEDERAL DE GOIAS-UF/GO</t>
  </si>
  <si>
    <t>UNIVERSIDADE FEDERAL DE GOIAS</t>
  </si>
  <si>
    <t>GO</t>
  </si>
  <si>
    <t>15306105000662020</t>
  </si>
  <si>
    <t>1530610500066202000001</t>
  </si>
  <si>
    <t>LINHA BRAILLE AUTÔNOMA COM CARACTERÍSTICAS IGUAIS OU SUPERIORES: 40 CÉLULAS BR AILLE; TECLAS DE POSICIONAMENTO DE CURSOR PARA CADA CÉLULA; POSSUIR FUNÇÕES AU TÔNOMAS, NO MÍNIMO BLOCO DE NOTAS, CONEXÃO POR BLUETOOTH, USB E CARTÃO DE MEMÓ RIA; TECLADO BRAILLE TIPO PERKINS DE NO MÍNIMO 8 TECLAS; AUTONOMIA MÍNIMA DA B ATERIA PELO MENOS 15 HORAS; ACEITE IDIOMA PORTUGUÊS DO BRASIL; COMPATÍVEL COM OS PRINCIPAIS SOFTWARES LEITORES DE TELA DO MERCADO; COMPATÍVEL COM OS PRINCIP AIS SISTEMAS OPERACIONAIS WINDOWS, OS X, ANDROID E IOS; PERMITA A LEITURA DE A RQUIVOS NO MÍNIMO EM FORMATO TXT E BRF DE FORMA AUTÔNOMA (SEM ESTAR CONE</t>
  </si>
  <si>
    <t>FREEDOM SCIENTIFIC</t>
  </si>
  <si>
    <t>TECASSISTIVA - TECNOLOGIA ASSISTIVA, COMERCIALIZACAO, IMPORTACAO E EXPORTACAO DE</t>
  </si>
  <si>
    <t>MEC/UNIVERSIDADE FEDERAL DE JUIZ DE FORA</t>
  </si>
  <si>
    <t>UNIVERSIDADE FEDERAL DE JUIZ DE FORA</t>
  </si>
  <si>
    <t>MG</t>
  </si>
  <si>
    <t>15306105000862020</t>
  </si>
  <si>
    <t>1530610500086202000001</t>
  </si>
  <si>
    <t>APRESENTADOR DE SLIDES, TRANSMISSOR COM TECNOLOGIA SEM FIO DE 2,4 GHZ, COM APO NTADOR LASER  (VERMELHO) E ALCANCE MÍNIMO DE 10 METROS, RECEPTOR COMPATÍVEL CO M USB 2.0 OU SUPERIOR, TECNOLOGIA  PLUG AND PLAY, COMPATÍVEL COM WINDOWS 98 / ME / XP / 2000 / VISTA / 7, MAC OS E LINUX. FUNÇÕES MÍNIMAS:  AVANÇAR, RETROCE DER E LASER. BATERIAS / PILHAS INCLUSAS. GARANTIA MÍNIMA DE 01 ANO.</t>
  </si>
  <si>
    <t>15406905000042021</t>
  </si>
  <si>
    <t>1540690500004202100004</t>
  </si>
  <si>
    <t>APRESENTADOR MULTIMÍDIA PLUG AND PLAY, COM RECEPTOR SEM FIO (WIRELESS) USB 2.0 ; BOTÕES PARA LIGAR/DESLIGAR, AVANÇAR E RETROCEDER; APONTADOR LASER INTEGRADO COM ALCANCE DE NO MÍNIMO 15 METROS; FONTE DE ALIMENTAÇÃO DO TRANSMISSOR: PILHA  23A 12V; COM PILHA INCLUSA</t>
  </si>
  <si>
    <t>FUNDAÇÃO UNIV. FEDERAL DE SÃO JOÃO DEL-REI</t>
  </si>
  <si>
    <t>FUNDACAO UNIVERSIDADE FEDERAL DE S.J.DEL-REI</t>
  </si>
  <si>
    <t>Fev 2021</t>
  </si>
  <si>
    <t>15450305000952020</t>
  </si>
  <si>
    <t>1545030500095202000004</t>
  </si>
  <si>
    <t>FUNDAÇÃO UNIVERSIDADE FEDERAL DO ABC</t>
  </si>
  <si>
    <t>FUNDACAO UNIVERSIDADE FEDERAL DO ABC</t>
  </si>
  <si>
    <t>SP</t>
  </si>
  <si>
    <t>15484905000012020</t>
  </si>
  <si>
    <t>1548490500001202000008</t>
  </si>
  <si>
    <t xml:space="preserve"> APRESENTADOR MULTIMÍDIA, DISTÂNCIA MÍNIMA:15 M, FREQÜÊNCIA:2,4 GHZ, COMPATIBILIDADE:WINDOWS 2000/XP/VISTA/7, MAC OS, LINUX, FONTE ALIMENTAÇÃO:1 PILHA AAA</t>
  </si>
  <si>
    <t>APRESENTADOR MULTIMÍDIA, DISTÂNCIA MÍNIMA 15 M, FREQÜÊNCIA 2,4 GHZ, COMPATIBILIDADE WINDOWS 2000/XP/VISTA/7, MAC OS, LINUX, FONTE ALIMENTAÇÃO 1 PILHA AAA</t>
  </si>
  <si>
    <t>EXBOM LPT-8</t>
  </si>
  <si>
    <t>IFPE/CAMPUS CABO DE SANTO AGOSTINHO</t>
  </si>
  <si>
    <t>INST.FED.DE EDUC.,CIENC.E TEC. DE PERNAMBUCO</t>
  </si>
  <si>
    <t>PE</t>
  </si>
  <si>
    <t>15552706000112020</t>
  </si>
  <si>
    <t>1555270600011202000002</t>
  </si>
  <si>
    <t>TOMATE</t>
  </si>
  <si>
    <t>ARETHUZA OLIVEIRA AZEVEDO</t>
  </si>
  <si>
    <t>CAMPUS EIRUNEPE IFAM</t>
  </si>
  <si>
    <t>INST.FED.DE EDUC., CIENC E TEC.DO AMAZONAS</t>
  </si>
  <si>
    <t>AM</t>
  </si>
  <si>
    <t>16003405000072020</t>
  </si>
  <si>
    <t>1600340500007202000151</t>
  </si>
  <si>
    <t>APRESENTADOR MULTIMÍDIA, EQUIPAMENTO PARA PROJEÇÃO FOTOGRÁFICA</t>
  </si>
  <si>
    <t>C3TECH</t>
  </si>
  <si>
    <t>NETLIFE COMERCIO E SERVICOS DE INFORMATICA LTDA</t>
  </si>
  <si>
    <t>6º BATALHãO DE POLICIA DO EXERCITO</t>
  </si>
  <si>
    <t>COMANDO DO EXERCITO</t>
  </si>
  <si>
    <t>BA</t>
  </si>
  <si>
    <t>16010305000142020</t>
  </si>
  <si>
    <t>1601030500014202000015</t>
  </si>
  <si>
    <t>APRESENTADOR MULTIMÍDIA, SEM FIO, COMPATÍVEL COM WINDOWS/LINUX, SISTEMA DE COM  UNICAÇÃO 2.4GHZ, ALCANCE MÍNIMO DE 10 METROS, COM APONTADOR LASER, RECEPTOR U S B. MARCAS DE REFERÊNCIA: CLONE; LEADERSHIP; OU EQUIVALENTE</t>
  </si>
  <si>
    <t>EXBON</t>
  </si>
  <si>
    <t>JVA CONSULTORIAS ADMINISTRATIVA E CONTABIL LTDA</t>
  </si>
  <si>
    <t>50 BATALHAO DE INFANTARIA DE SELVA/MA</t>
  </si>
  <si>
    <t>MA</t>
  </si>
  <si>
    <t>16011805000232020</t>
  </si>
  <si>
    <t>1601180500023202000011</t>
  </si>
  <si>
    <t>APRESENTADOR SEM FIO COM LASER POINT DE 30M ALCANCE, FREQUÊNCIA DE 2.4 GHZ, RE CEPTOR USB, COR PREDOMINANTE PRETA. MODELO DE REFERÊNCIA: AC291 OU SUPERIOR</t>
  </si>
  <si>
    <t>MULTILASER</t>
  </si>
  <si>
    <t>SCORPION INFORMATICA  EIRELI</t>
  </si>
  <si>
    <t>COMANDO DA 4 REGIAO MILITAR/DIV EX</t>
  </si>
  <si>
    <t>1601180500023202000252</t>
  </si>
  <si>
    <t>PROJETOR MULTIMÍDIA  RETROPROJETOR TECNOLOGIA 3LCD, MÉTODO DE PROJEÇÃO: FRONTA L / TRASEIRA / MONTADA NO TETO, RESOLUÇÃO NATIVA: XGA (1024 X 768 PIXELS); LUM INOSIDADE / BRILHO MÍNIMO: 3.600 LÚMENS EM CORES; COM LENTE TIPO : ZOOM ÓPTICO  / FOCO MANUAL; ZOOM: COM INTERFACES/ ENTRADAS: 1X HDMI; 1X USB E CONTROLE. GA RANTIA MÍNIMA DE 12 MESES.</t>
  </si>
  <si>
    <t>ACER</t>
  </si>
  <si>
    <t>1601180500023202000313</t>
  </si>
  <si>
    <t>PROJETOR MULTIMÍDIA  RETROPROJETOR TECNOLOGIA 3LCD, MÉTODO DE PROJEÇÃO: FRONTA L / TRASEIRA / MONTADA NO TETO, RESOLUÇÃO NATIVA: XGA (1024 X 768 PIXELS); LUM INOSIDADE / BRILHO MÍNIMO: 3.600 LÚMENS EM CORES; COM LENTE TIPO : ZOOM ÓPTICO  / FOCO MANUAL; ZOOM: COM INTERFACES/ ENTRADAS: 1X HDMI; 1X USB E CONTROLE. GA RANTIA MÍNIMA DE 12 MESES.(COTA RESERVADA DE 25% PARA ME/EPP REFERENTE AO ITEM  252)</t>
  </si>
  <si>
    <t>NETMINAS COMERCIO DE INFORMATICA EIRELI</t>
  </si>
  <si>
    <t>16012905000012021</t>
  </si>
  <si>
    <t>1601290500001202100009</t>
  </si>
  <si>
    <t>ANA CATIA DOS SANTOS MOTA 95335196572</t>
  </si>
  <si>
    <t>ESCOLA DE SARGENTOS DAS ARMAS</t>
  </si>
  <si>
    <t>16013206000082021</t>
  </si>
  <si>
    <t>1601320600008202100002</t>
  </si>
  <si>
    <t xml:space="preserve"> APRESENTADOR MULTIMÍDIA, DISTÂNCIA MÍNIMA:10 M, FREQÜÊNCIA:2,4 GHZ, COMPATIBILIDADE:WINDOWS, MAC, PC, NOTEBOOK, FONTE ALIMENTAÇÃO:BATERIA, CARACTERÍSTICAS ADICIONAIS:USB E SEM FIO</t>
  </si>
  <si>
    <t>APRESENTADOR MULTIMÍDIA, DISTÂNCIA MÍNIMA 10 M, FREQÜÊNCIA 2,4 GHZ, COMPATIBILIDADE WINDOWS, MAC, PC, NOTEBOOK, FONTE ALIMENTAÇÃO BATERIA, CARACTERÍSTICAS ADICIONAIS USB E SEM FIO</t>
  </si>
  <si>
    <t>COMERCIAL NOSSO LAR EIRELI</t>
  </si>
  <si>
    <t>MEX-9. BATALHAO DE ENGENHARIA DE COMBATE/MS</t>
  </si>
  <si>
    <t>MS</t>
  </si>
  <si>
    <t>16014605000112020</t>
  </si>
  <si>
    <t>1601460500011202000001</t>
  </si>
  <si>
    <t>MEX-COMANDO DA 18 BRIGADA DE INF.FRONTEIRA/MS</t>
  </si>
  <si>
    <t>16016305000112020</t>
  </si>
  <si>
    <t>1601630500011202000040</t>
  </si>
  <si>
    <t>COMANDO DA 8. REGIAO MILITAR</t>
  </si>
  <si>
    <t>PA</t>
  </si>
  <si>
    <t>16017105000282020</t>
  </si>
  <si>
    <t>1601710500028202000279</t>
  </si>
  <si>
    <t>8 BATALHAO DE ENGENHARIA DE CONSTRUCAO</t>
  </si>
  <si>
    <t>16020405000212020</t>
  </si>
  <si>
    <t>1602040500021202000063</t>
  </si>
  <si>
    <t>APRESENTADOR MULTIMÍDIA SEM FIO E APONTADOR LASER DE 10METROS DE DISTÂNCIA, CO MPATÍVEL COM COMPUTADORES COM WINDOWS 2000, XP, VISTA OU WINDOWS 7 E 10, LINUX  E MAC. CONTEÚDO DA EMBALAGEM: 01 APRESENTADOR, 01 PILHA AA E 01 MANUAL DE INS TRUÇÕES.</t>
  </si>
  <si>
    <t>KNUP STM</t>
  </si>
  <si>
    <t>25 BATALHAO DE CACADORES</t>
  </si>
  <si>
    <t>PI</t>
  </si>
  <si>
    <t>16020905000282020</t>
  </si>
  <si>
    <t>1602090500028202000009</t>
  </si>
  <si>
    <t>PROJETOR DE MÍDIA - MODELO DE REFERENCIA POWERLITE X39, COM AS SEGUINTES CONFI GURAÇÕES: PROJETOR MULTIMÍDIA, TIPO DE PROJETOR TETO E MESA; RESOLUÇÃO MAX: 10 24X768 PONTOS   XGA; LUMINOSIDADE: MÍNIMO DE 3500 LUMENS; ENTRADAS: HDMI, VIDE O COMPOSTO, VIDEO; RGB/COMPONENTE, AUDIO ESTÉREO, 2X USB (TIPO A E TIPO B), LA N (ETHERNET 10/100); TAXA DE CONTRASTE: MÍNIMO DE 2500:1; LÂMPADA: LÂMPADA DE ALTA PRESSÃO 210W; VIDA ÚTIL DA LÂMPADA: ATÉ 7.000 HORAS; CONEXÃO PARA PC; CON EXÃO PARA DVD; CONEXÃO HDMI; USB: 2X (TIPO A E TIPO B); FORMATOS; VISUALIZADOR  DE MÍDIA; USB: JPG, BMP, PNG, TIF E GIF - TIPO DE LCD: LCD TFT DE POLIS</t>
  </si>
  <si>
    <t>EPSON</t>
  </si>
  <si>
    <t>TECHSHORE COMERCIO E SERVICOS EIRELI</t>
  </si>
  <si>
    <t>15ª BRIGADA DE INFANTARIA MECANIZADA</t>
  </si>
  <si>
    <t>PR</t>
  </si>
  <si>
    <t>16029505000042020</t>
  </si>
  <si>
    <t>1602950500004202000084</t>
  </si>
  <si>
    <t>APRESENTADOR SEM FIO COM LASER POINT, ESPECIFICAÇÕES TÉCNICAS, 2.4 GHZ PRESENT ER POINT SEM FIO, MINI RECEPTOR USB PLUG AND PLAY , MÍNIMO DE 15M DE ALCANCE, DESIGN ANATÔMICO, INDICADOR DE NÍVEL DE BATERIA , BOTÕES: ON/OFF, VOL /VOL-, A VANÇAR PAGE/RETROCEDER PAGE, PLAY , TELA PRETA, ESC. ALIMENTAÇÃO 2 PILHAS AAA.  SISTEMA OPERACIONAL WINDOWS XP/VISTA/7, COMPATÍVEL POWER POINT, MEDIA PLAYER E OUTROS.</t>
  </si>
  <si>
    <t>LOGITECH</t>
  </si>
  <si>
    <t>COM. 09 BRIGADA INFANTARIA MOTORIZADA(ES)/RJ</t>
  </si>
  <si>
    <t>RJ</t>
  </si>
  <si>
    <t>16032705000132020</t>
  </si>
  <si>
    <t>1603270500013202000094</t>
  </si>
  <si>
    <t>J C TECNOLOGIAS E INFORMATICA EIRELI</t>
  </si>
  <si>
    <t>INSTITUTO MILITAR DE ENGENHARIA/RJ</t>
  </si>
  <si>
    <t>16036005000062020</t>
  </si>
  <si>
    <t>1603600500006202000101</t>
  </si>
  <si>
    <t>6 BATALHAO DE COMUNICACAO DIVISIONARIO/RS</t>
  </si>
  <si>
    <t>16038405000212020</t>
  </si>
  <si>
    <t>1603840500021202000015</t>
  </si>
  <si>
    <t xml:space="preserve"> APRESENTADOR MULTIMÍDIA, DISTÂNCIA MÍNIMA:15 M, FREQÜÊNCIA:2,4 GHZ, COMPATIBILIDADE:WINDOWS 2000/XP/VISTA/7, MAC OS, LINUX, FONTE ALIMENTAÇÃO:2 PILHAS AAA</t>
  </si>
  <si>
    <t>APRESENTADOR MULTIMÍDIA, DISTÂNCIA MÍNIMA 15 M, FREQÜÊNCIA 2,4 GHZ, COMPATIBILIDADE WINDOWS 2000/XP/VISTA/7, MAC OS, LINUX, FONTE ALIMENTAÇÃO 2 PILHAS AAA</t>
  </si>
  <si>
    <t>N.K.</t>
  </si>
  <si>
    <t>JAIRO ANTONIO MALLMANN CONSULTORIA</t>
  </si>
  <si>
    <t>18 BATALHAO DE INFANTARIA MOTORIZADO/RS</t>
  </si>
  <si>
    <t>16041405000052020</t>
  </si>
  <si>
    <t>1604140500005202000022</t>
  </si>
  <si>
    <t>JEISON LILLA</t>
  </si>
  <si>
    <t>COMANDO 6 BRIGADA DE INFANTARIA BLINDADA/RS</t>
  </si>
  <si>
    <t>16044105000112020</t>
  </si>
  <si>
    <t>1604410500011202000040</t>
  </si>
  <si>
    <t>APRESENTADOR MULTIMÍDIA, SEM FIO, COM LASER POINT VERMELHO, PRETO, COM RECEPTO R COM CONEXÃO USB, PLUG AND PLAY.</t>
  </si>
  <si>
    <t>CINECON DISTRIBUIDORA LTDA</t>
  </si>
  <si>
    <t>28 GRUPO DE ARTILHARIA DE CAMPANHA-MEX/SC</t>
  </si>
  <si>
    <t>SC</t>
  </si>
  <si>
    <t>16044105000212020</t>
  </si>
  <si>
    <t>1604410500021202000001</t>
  </si>
  <si>
    <t>16044605000042019</t>
  </si>
  <si>
    <t>1604460500004201900007</t>
  </si>
  <si>
    <t>APRESENTADOR MULTIMÍDIA, DISTÂNCIA MÍNIMA 15 M, FREQUÊNCIA 2,4 GHZ, COMPATIBIL IDADE PC/ NOTEBOOK, WINDOWS 7/10, FONTE ALIMENTAÇÃO 2 PILHAS AAA, CARACTERÍSTI CAS ADICIONAIS USB E SEM FIO</t>
  </si>
  <si>
    <t>XTRAD</t>
  </si>
  <si>
    <t>CASA VAREJAO ARTIGOS DESPORTIVOS LTDA</t>
  </si>
  <si>
    <t>62 BATALHAO DE INFANTARIA</t>
  </si>
  <si>
    <t>16047905000072020</t>
  </si>
  <si>
    <t>1604790500007202000071</t>
  </si>
  <si>
    <t>"APRESENTADOR LASER POINT:  - COMPATÍVEL COM: WINDOWS 98, SE, ME, 2000, XP, MA C OS, LINUX, VISTA, WIN 7/8;  - 2.4GHZ APRESENTADOR SEM FIO;  - LASER POINTER;   - ALCANCE DE 10M  - CAPAZ DE MOVER PÁGINAS PARA FRENTE E ARA TRÁS;  - CONEXÃ O USB."</t>
  </si>
  <si>
    <t>HOOPSON</t>
  </si>
  <si>
    <t>6 GRUPO DE MISSEIS E FOGUETES</t>
  </si>
  <si>
    <t>1604790500007202000188</t>
  </si>
  <si>
    <t>16052105000072020</t>
  </si>
  <si>
    <t>1605210500007202000091</t>
  </si>
  <si>
    <t>APRESENTADOR/ PASSADOR DE SLIDE SEM FIO MULTIMÍDIA USB COM LASER POINT VERMELH O. 2.4 GHZ IU SUPERIOR. DISTÂNCIA MÍNIMA 15M DE ALCANCE. CONTÉM: 1 APRESENTADO R REMOTO LASER, 1 RECEPTOR USB, 2 PILHAS AAA NÃO RECARREGÁVEIS E 1 MANUAL EM P ORTUGUÊS. DIMENSÕES APROXIMADAS DO PRODUTO (CM) - AXLXP12 X 3,8 X 2,54CM PESO LÍQ. APROXIMADO DO PRODUTO (KG)120G.</t>
  </si>
  <si>
    <t>OEM</t>
  </si>
  <si>
    <t>3ª BATERIA DE ARTILHARIA ANTIAÉREA</t>
  </si>
  <si>
    <t>1605210500007202000186</t>
  </si>
  <si>
    <t>XTRADPRESENTERPP1000</t>
  </si>
  <si>
    <t>GRAFICPAPER COMERCIO E SERVICOS EIRELI</t>
  </si>
  <si>
    <t>16052505000092021</t>
  </si>
  <si>
    <t>1605250500009202100054</t>
  </si>
  <si>
    <t>J R ARAUJO NORDESTE COMERCIAL E DISTRIBUICAO EIRELI</t>
  </si>
  <si>
    <t>ESCOLA DE FORMAÇÃO COMPLEMENTAR DO EXERCITO</t>
  </si>
  <si>
    <t>Mai 2021</t>
  </si>
  <si>
    <t>1605250500009202100191</t>
  </si>
  <si>
    <t>16052805000152020</t>
  </si>
  <si>
    <t>1605280500015202000004</t>
  </si>
  <si>
    <t>BASE ADMINISTRATIVA DO CCOMGEX</t>
  </si>
  <si>
    <t>19500505000552020</t>
  </si>
  <si>
    <t>1950050500055202000008</t>
  </si>
  <si>
    <t>PROJETOR MULTIMÍDIA COM NO MÍNIMO 3.300 LUMENS DE POTÊNCIA. VOLTAGEM BIVOLT. S AÍDA HDMI. TAXA DE CONTRASTE DE NO MÍNIMO 15.000:1</t>
  </si>
  <si>
    <t>BYINTEK</t>
  </si>
  <si>
    <t>MARYLEIDE FONSECA ALMEIDA EIRELI</t>
  </si>
  <si>
    <t>CIA DE DESENV. DO V. DO SAO FRANCISCO-M.CLARO</t>
  </si>
  <si>
    <t>MINISTERIO DA INTEGRACAO NACIONAL</t>
  </si>
  <si>
    <t>COMPANHIA DE DESENV. DO VALE DO SAO FRANCISCO</t>
  </si>
  <si>
    <t>20004006000032020</t>
  </si>
  <si>
    <t>2000400600003202000001</t>
  </si>
  <si>
    <t>PROJETOR DIGITAL (DATASHOW) COM ENTRADAS HDMI E VGA, SAÍDA DE ÁUDIO STEREO (P2 ), LUMINOSIDADE 3500  LUMENS, CONTRASTE 15000:1, RESOLUÇÃO NATIVA XGA (1024 X 768), INSTALAÇÃO EM TETO, CORREÇÃO TRAPEZOIDAL  HORIZONTAL, CONEXÃO RJ-45 NATI VA, ENTRADA PARA CONEXÃO DE MÓDULO WIRELESS.  REF.: EPSON POWERLITE X39.</t>
  </si>
  <si>
    <t>EPSON X39</t>
  </si>
  <si>
    <t>NADJA MARINA PIRES</t>
  </si>
  <si>
    <t>PROCURADORIA DA REPUBLICA-MS</t>
  </si>
  <si>
    <t>MINISTERIO PUBLICO DA UNIAO</t>
  </si>
  <si>
    <t>20038005000102020</t>
  </si>
  <si>
    <t>2003800500010202000032</t>
  </si>
  <si>
    <t>CONNECT/SIMILAR</t>
  </si>
  <si>
    <t>MARCK TECNOLOGIA SERVICOS MECANICOS LTDA</t>
  </si>
  <si>
    <t>SUPERINTENDENCIA REG.DEP.POLICIA FEDERAL - AC</t>
  </si>
  <si>
    <t>MINISTERIO DA JUSTICA</t>
  </si>
  <si>
    <t>DEPARTAMENTO DE POLICIA FEDERAL</t>
  </si>
  <si>
    <t>AC</t>
  </si>
  <si>
    <t>25703605000102021</t>
  </si>
  <si>
    <t>2570360500010202100010</t>
  </si>
  <si>
    <t>RE/APONTADOR LASER</t>
  </si>
  <si>
    <t>VITOR MARTINS DE DEUS 06935459176</t>
  </si>
  <si>
    <t>DIST.SANIT.ESP.INDÍGENA MATO GROSSO DO SUL</t>
  </si>
  <si>
    <t>MINISTERIO DA SAUDE</t>
  </si>
  <si>
    <t>38908605000012020</t>
  </si>
  <si>
    <t>3890860500001202000016</t>
  </si>
  <si>
    <t>VOLT MATERIAIS ELETRICOS EIRELI</t>
  </si>
  <si>
    <t>CONS.REG.DE ENGEN. E AGRONOMIA DE M.G.SUL</t>
  </si>
  <si>
    <t>MINISTERIO DO TRABALHO E EMPREGO</t>
  </si>
  <si>
    <t>39000405000232020</t>
  </si>
  <si>
    <t>3900040500023202000042</t>
  </si>
  <si>
    <t>APRESENTADOR MULTIMÍDIA, SEM FIO COM PONTEIRO A LASER. ESPECIFICAÇÕES: RECURSO  DE MUDAR DE PÁGINA (SUBIR E DESCER), SAIR DA APRESENTAÇÃO DE SLIDES, ESCURECE R A TELA E CONTINUAR A APRESENTAÇÃO. FUNÇÃO ALT TAB PARA ALTERAR ENTRE APLICAT IVOS. ALCANCE MÍNIMO 9M; CONEXÃO PLUG AND PLAY (SEM NECESSIDADE DE DRIVERS).</t>
  </si>
  <si>
    <t>18 GIGAS COMERCIO DE EQUIPAMENTOS EIRELI</t>
  </si>
  <si>
    <t>COORD.GERAL DE RECURSOS LOGÍSTICOS</t>
  </si>
  <si>
    <t>MINISTERIO DA INFRA-ESTRUTURA</t>
  </si>
  <si>
    <t>74001406001092020</t>
  </si>
  <si>
    <t>7400140600109202000002</t>
  </si>
  <si>
    <t>LOGITECH SPOTLIGHT</t>
  </si>
  <si>
    <t>FELIPE PICOLINI VISSE 34906456855</t>
  </si>
  <si>
    <t>CENTRO LOGISTICO DO MATERIAL DA MARINHA</t>
  </si>
  <si>
    <t>MINISTERIO DA DEFESA</t>
  </si>
  <si>
    <t>75210005000352020</t>
  </si>
  <si>
    <t>7521000500035202000003</t>
  </si>
  <si>
    <t>PROJETOR DE MULTIMÍDIA PARA SALA DE AULA: RESOLUÇÕES SUPORTADAS: VGA/SVGA/XGA/ WXGA/WX-GA+/SXGA/ SXGA+CONTRASTE: 10.000:1 REPRODUÇÃO DE CORES: ATÉ 1.07 BILHÕ ES DE CORES LUMINOSIDADE/BRILHO: 2700 ANSI LUMENS (EM CORES)/2700 ANSI LUMENS (EM BRANCO); ASPECTO/FORMATO DE EXIBIÇÃO/FORMATO TELA: 4:3 NATIVO (SUPORTA 16: 9 E 16:10); LENTES TIPO: FOCO MANUAL/ZOOM DIGITAL ÍNDICE DE PROJEÇÃO/THROWRATI O: 1,45 - 1,96DISTÂNCIA DE PROJEÇÃO: 0,88-10,44 METROS (100 A 3M DE DISTÂNCIA)  TAMANHO DA IMAGEM: 22 350 FOCO: MANUAL ZOOM: 1-1.35 (DIGITAL)INTERFACES/CONEX ÕES ENTRADAS: HDMI X 1 COMPUTADOR: VGA RGB (D-SUB 15-PINOS) X 1 S-VÍDEO:</t>
  </si>
  <si>
    <t>BMA SERVICOS EIRELI</t>
  </si>
  <si>
    <t>CENTRO DE INSTRUCAO ALMIRANTE GRACA ARANHA</t>
  </si>
  <si>
    <t>COMANDO DA MARINHA</t>
  </si>
  <si>
    <t>76260005000442020</t>
  </si>
  <si>
    <t>7626000500044202000092</t>
  </si>
  <si>
    <t>BE</t>
  </si>
  <si>
    <t>ILMA CHAVES PEREIRA 74191209604</t>
  </si>
  <si>
    <t>CENTRO DE INSTRUCAO ALMIRANTE ALEXANDRINO</t>
  </si>
  <si>
    <t>92504005000282020</t>
  </si>
  <si>
    <t>9250400500028202000015</t>
  </si>
  <si>
    <t>APRESENTADOR MULTIMÍDIA LASER POINTER. ESPECIFICAÇÕES MÍNIMAS: TECNOLOGIA: SEM  FIO; FREQUÊNCIA: 2.4 GHZ; COR: PRETO, PRATA, CINZA; ALCANCE: MÍNIMO DE 10 M; ALIMENTAÇÃO: MÍNIMO DE 2 PILHAS AAA; PLUG-AND-PLAY, NÃO É NECESSÁRIO SOFTWARE;  PONTEIRO A LASER VERMELHO; BOTÃO LIGA DESLIGA; DEVE VIR ACOMPANHADO DE DUAS P ILHAS AAA ALCALINAS E RECEPTOR; GARANTIA: 12 MESES.</t>
  </si>
  <si>
    <t>ERICA DE FATIMA GENTIL</t>
  </si>
  <si>
    <t>MINISTÉRIO PÚBLICO DO ESTADO DE RONDÔNIA</t>
  </si>
  <si>
    <t>REPUBLICA FEDERATIVA DO BRASIL</t>
  </si>
  <si>
    <t>ESTADO DE RONDONIA</t>
  </si>
  <si>
    <t>92537305005362020</t>
  </si>
  <si>
    <t>9253730500536202000002</t>
  </si>
  <si>
    <t>APRESENTADOR MULTIMÍDIA  POSSUIR LASER DE COR VERMELHA  POSSUIR RECEPTOR USB P LUG-AND-PLAY INCLUSO  POSSUIR ESPAÇO INTERNO PARA ARMAZENAMENTO DO RECEPTOR  P OSSUIR, NO MÍNIMO, BOTÕES DE AÇÃO PARA AVANÇAR APRESENTAÇÃO (SLIDE), RETROCEDE R APRESENTAÇÃO (SLIDE) E ACIONAR O PONTEIRO LASER  DEVE UTILIZAR PILHAS AA OU AAA  POSSUIR CERTIFICAÇÃO DO INMETRO E CLASSIFICAÇÃO DO LASER DE ATÉ 3R, CONFO RME A NORMA IEC   60825-1:2014</t>
  </si>
  <si>
    <t>DANTON GABRIEL SIMPLICIO DE SALES SILVA</t>
  </si>
  <si>
    <t>SUPERINTEND.ESTAD.DE COMPRAS E LICITAÇÕES/RO</t>
  </si>
  <si>
    <t>92596505000112020</t>
  </si>
  <si>
    <t>9259650500011202000004</t>
  </si>
  <si>
    <t>COMERCIAL VANGUARDEIRA EIRELI</t>
  </si>
  <si>
    <t>LABORATÓRIO CENTRAL DR. ALMINO FERNANDES</t>
  </si>
  <si>
    <t>ESTADO DO RIO GRANDE DO NORTE</t>
  </si>
  <si>
    <t>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</si>
</sst>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65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25</v>
      </c>
      <c r="B7" s="16" t="s">
        <v>26</v>
      </c>
      <c r="C7" s="16" t="s">
        <v>27</v>
      </c>
      <c r="D7" s="16">
        <v>196730</v>
      </c>
      <c r="E7" s="16" t="s">
        <v>28</v>
      </c>
      <c r="F7" s="16" t="s">
        <v>29</v>
      </c>
      <c r="G7" s="16" t="s">
        <v>30</v>
      </c>
      <c r="H7" s="16" t="s">
        <v>31</v>
      </c>
      <c r="I7" s="16" t="s">
        <v>32</v>
      </c>
      <c r="J7" s="16" t="s">
        <v>33</v>
      </c>
      <c r="K7" s="16">
        <v>120625</v>
      </c>
      <c r="L7" s="16" t="s">
        <v>34</v>
      </c>
      <c r="M7" s="16">
        <v>52000</v>
      </c>
      <c r="N7" s="16" t="s">
        <v>35</v>
      </c>
      <c r="O7" s="16">
        <v>52111</v>
      </c>
      <c r="P7" s="16" t="s">
        <v>36</v>
      </c>
      <c r="Q7" s="16" t="s">
        <v>37</v>
      </c>
      <c r="R7" s="16" t="s">
        <v>38</v>
      </c>
      <c r="S7" s="20">
        <v>89.2</v>
      </c>
    </row>
    <row r="8" spans="1:19" x14ac:dyDescent="0.2">
      <c r="A8" s="16" t="s">
        <v>39</v>
      </c>
      <c r="B8" s="16" t="s">
        <v>40</v>
      </c>
      <c r="C8" s="16" t="s">
        <v>27</v>
      </c>
      <c r="D8" s="16">
        <v>196730</v>
      </c>
      <c r="E8" s="16" t="s">
        <v>28</v>
      </c>
      <c r="F8" s="16" t="s">
        <v>41</v>
      </c>
      <c r="G8" s="16" t="s">
        <v>30</v>
      </c>
      <c r="H8" s="16" t="s">
        <v>42</v>
      </c>
      <c r="I8" s="16" t="s">
        <v>32</v>
      </c>
      <c r="J8" s="16" t="s">
        <v>43</v>
      </c>
      <c r="K8" s="16">
        <v>120637</v>
      </c>
      <c r="L8" s="16" t="s">
        <v>44</v>
      </c>
      <c r="M8" s="16">
        <v>52000</v>
      </c>
      <c r="N8" s="16" t="s">
        <v>35</v>
      </c>
      <c r="O8" s="16">
        <v>52111</v>
      </c>
      <c r="P8" s="16" t="s">
        <v>36</v>
      </c>
      <c r="Q8" s="16" t="s">
        <v>45</v>
      </c>
      <c r="R8" s="16" t="s">
        <v>46</v>
      </c>
      <c r="S8" s="20">
        <v>150</v>
      </c>
    </row>
    <row r="9" spans="1:19" x14ac:dyDescent="0.2">
      <c r="A9" s="16" t="s">
        <v>61</v>
      </c>
      <c r="B9" s="16" t="s">
        <v>62</v>
      </c>
      <c r="C9" s="16" t="s">
        <v>63</v>
      </c>
      <c r="D9" s="16">
        <v>196730</v>
      </c>
      <c r="E9" s="16" t="s">
        <v>28</v>
      </c>
      <c r="F9" s="16" t="s">
        <v>64</v>
      </c>
      <c r="G9" s="16" t="s">
        <v>30</v>
      </c>
      <c r="H9" s="16" t="s">
        <v>42</v>
      </c>
      <c r="I9" s="16" t="s">
        <v>32</v>
      </c>
      <c r="J9" s="16" t="s">
        <v>51</v>
      </c>
      <c r="K9" s="16">
        <v>130240</v>
      </c>
      <c r="L9" s="16" t="s">
        <v>65</v>
      </c>
      <c r="M9" s="16">
        <v>22202</v>
      </c>
      <c r="N9" s="16" t="s">
        <v>66</v>
      </c>
      <c r="O9" s="16">
        <v>22202</v>
      </c>
      <c r="P9" s="16" t="s">
        <v>66</v>
      </c>
      <c r="Q9" s="16" t="s">
        <v>67</v>
      </c>
      <c r="R9" s="16" t="s">
        <v>38</v>
      </c>
      <c r="S9" s="20">
        <v>60</v>
      </c>
    </row>
    <row r="10" spans="1:19" x14ac:dyDescent="0.2">
      <c r="A10" s="16" t="s">
        <v>74</v>
      </c>
      <c r="B10" s="16" t="s">
        <v>75</v>
      </c>
      <c r="C10" s="16" t="s">
        <v>27</v>
      </c>
      <c r="D10" s="16">
        <v>196730</v>
      </c>
      <c r="E10" s="16" t="s">
        <v>28</v>
      </c>
      <c r="F10" s="16" t="s">
        <v>76</v>
      </c>
      <c r="G10" s="16" t="s">
        <v>30</v>
      </c>
      <c r="H10" s="16" t="s">
        <v>77</v>
      </c>
      <c r="I10" s="16" t="s">
        <v>32</v>
      </c>
      <c r="J10" s="16" t="s">
        <v>78</v>
      </c>
      <c r="K10" s="16">
        <v>153046</v>
      </c>
      <c r="L10" s="16" t="s">
        <v>79</v>
      </c>
      <c r="M10" s="16">
        <v>26000</v>
      </c>
      <c r="N10" s="16" t="s">
        <v>73</v>
      </c>
      <c r="O10" s="16">
        <v>26234</v>
      </c>
      <c r="P10" s="16" t="s">
        <v>80</v>
      </c>
      <c r="Q10" s="16" t="s">
        <v>81</v>
      </c>
      <c r="R10" s="16" t="s">
        <v>38</v>
      </c>
      <c r="S10" s="20">
        <v>107.14</v>
      </c>
    </row>
    <row r="11" spans="1:19" x14ac:dyDescent="0.2">
      <c r="A11" s="16" t="s">
        <v>91</v>
      </c>
      <c r="B11" s="16" t="s">
        <v>92</v>
      </c>
      <c r="C11" s="16" t="s">
        <v>27</v>
      </c>
      <c r="D11" s="16">
        <v>196730</v>
      </c>
      <c r="E11" s="16" t="s">
        <v>28</v>
      </c>
      <c r="F11" s="16" t="s">
        <v>93</v>
      </c>
      <c r="G11" s="16" t="s">
        <v>30</v>
      </c>
      <c r="H11" s="16" t="s">
        <v>94</v>
      </c>
      <c r="I11" s="16" t="s">
        <v>32</v>
      </c>
      <c r="J11" s="16" t="s">
        <v>95</v>
      </c>
      <c r="K11" s="16">
        <v>153061</v>
      </c>
      <c r="L11" s="16" t="s">
        <v>96</v>
      </c>
      <c r="M11" s="16">
        <v>26000</v>
      </c>
      <c r="N11" s="16" t="s">
        <v>73</v>
      </c>
      <c r="O11" s="16">
        <v>26237</v>
      </c>
      <c r="P11" s="16" t="s">
        <v>97</v>
      </c>
      <c r="Q11" s="16" t="s">
        <v>98</v>
      </c>
      <c r="R11" s="16" t="s">
        <v>38</v>
      </c>
      <c r="S11" s="20">
        <v>20966</v>
      </c>
    </row>
    <row r="12" spans="1:19" x14ac:dyDescent="0.2">
      <c r="A12" s="16" t="s">
        <v>99</v>
      </c>
      <c r="B12" s="16" t="s">
        <v>100</v>
      </c>
      <c r="C12" s="16" t="s">
        <v>27</v>
      </c>
      <c r="D12" s="16">
        <v>196730</v>
      </c>
      <c r="E12" s="16" t="s">
        <v>28</v>
      </c>
      <c r="F12" s="16" t="s">
        <v>101</v>
      </c>
      <c r="G12" s="16" t="s">
        <v>30</v>
      </c>
      <c r="H12" s="16" t="s">
        <v>42</v>
      </c>
      <c r="I12" s="16" t="s">
        <v>32</v>
      </c>
      <c r="J12" s="16" t="s">
        <v>51</v>
      </c>
      <c r="K12" s="16">
        <v>153061</v>
      </c>
      <c r="L12" s="16" t="s">
        <v>96</v>
      </c>
      <c r="M12" s="16">
        <v>26000</v>
      </c>
      <c r="N12" s="16" t="s">
        <v>73</v>
      </c>
      <c r="O12" s="16">
        <v>26237</v>
      </c>
      <c r="P12" s="16" t="s">
        <v>97</v>
      </c>
      <c r="Q12" s="16" t="s">
        <v>98</v>
      </c>
      <c r="R12" s="16" t="s">
        <v>38</v>
      </c>
      <c r="S12" s="20">
        <v>42.91</v>
      </c>
    </row>
    <row r="13" spans="1:19" x14ac:dyDescent="0.2">
      <c r="A13" s="16" t="s">
        <v>102</v>
      </c>
      <c r="B13" s="16" t="s">
        <v>103</v>
      </c>
      <c r="C13" s="16" t="s">
        <v>27</v>
      </c>
      <c r="D13" s="16">
        <v>196730</v>
      </c>
      <c r="E13" s="16" t="s">
        <v>28</v>
      </c>
      <c r="F13" s="16" t="s">
        <v>104</v>
      </c>
      <c r="G13" s="16" t="s">
        <v>30</v>
      </c>
      <c r="H13" s="16" t="s">
        <v>42</v>
      </c>
      <c r="I13" s="16" t="s">
        <v>32</v>
      </c>
      <c r="J13" s="16" t="s">
        <v>51</v>
      </c>
      <c r="K13" s="16">
        <v>154069</v>
      </c>
      <c r="L13" s="16" t="s">
        <v>105</v>
      </c>
      <c r="M13" s="16">
        <v>26000</v>
      </c>
      <c r="N13" s="16" t="s">
        <v>73</v>
      </c>
      <c r="O13" s="16">
        <v>26285</v>
      </c>
      <c r="P13" s="16" t="s">
        <v>106</v>
      </c>
      <c r="Q13" s="16" t="s">
        <v>98</v>
      </c>
      <c r="R13" s="16" t="s">
        <v>107</v>
      </c>
      <c r="S13" s="20">
        <v>33.31</v>
      </c>
    </row>
    <row r="14" spans="1:19" x14ac:dyDescent="0.2">
      <c r="A14" s="16" t="s">
        <v>128</v>
      </c>
      <c r="B14" s="16" t="s">
        <v>129</v>
      </c>
      <c r="C14" s="16" t="s">
        <v>27</v>
      </c>
      <c r="D14" s="16">
        <v>196730</v>
      </c>
      <c r="E14" s="16" t="s">
        <v>28</v>
      </c>
      <c r="F14" s="16" t="s">
        <v>130</v>
      </c>
      <c r="G14" s="16" t="s">
        <v>30</v>
      </c>
      <c r="H14" s="16" t="s">
        <v>131</v>
      </c>
      <c r="I14" s="16" t="s">
        <v>32</v>
      </c>
      <c r="J14" s="16" t="s">
        <v>132</v>
      </c>
      <c r="K14" s="16">
        <v>160034</v>
      </c>
      <c r="L14" s="16" t="s">
        <v>133</v>
      </c>
      <c r="M14" s="16">
        <v>52000</v>
      </c>
      <c r="N14" s="16" t="s">
        <v>35</v>
      </c>
      <c r="O14" s="16">
        <v>52121</v>
      </c>
      <c r="P14" s="16" t="s">
        <v>134</v>
      </c>
      <c r="Q14" s="16" t="s">
        <v>135</v>
      </c>
      <c r="R14" s="16" t="s">
        <v>38</v>
      </c>
      <c r="S14" s="20">
        <v>79.900000000000006</v>
      </c>
    </row>
    <row r="15" spans="1:19" x14ac:dyDescent="0.2">
      <c r="A15" s="16" t="s">
        <v>136</v>
      </c>
      <c r="B15" s="16" t="s">
        <v>137</v>
      </c>
      <c r="C15" s="16" t="s">
        <v>27</v>
      </c>
      <c r="D15" s="16">
        <v>196730</v>
      </c>
      <c r="E15" s="16" t="s">
        <v>28</v>
      </c>
      <c r="F15" s="16" t="s">
        <v>138</v>
      </c>
      <c r="G15" s="16" t="s">
        <v>30</v>
      </c>
      <c r="H15" s="16" t="s">
        <v>139</v>
      </c>
      <c r="I15" s="16" t="s">
        <v>32</v>
      </c>
      <c r="J15" s="16" t="s">
        <v>140</v>
      </c>
      <c r="K15" s="16">
        <v>160103</v>
      </c>
      <c r="L15" s="16" t="s">
        <v>141</v>
      </c>
      <c r="M15" s="16">
        <v>52000</v>
      </c>
      <c r="N15" s="16" t="s">
        <v>35</v>
      </c>
      <c r="O15" s="16">
        <v>52121</v>
      </c>
      <c r="P15" s="16" t="s">
        <v>134</v>
      </c>
      <c r="Q15" s="16" t="s">
        <v>142</v>
      </c>
      <c r="R15" s="16" t="s">
        <v>46</v>
      </c>
      <c r="S15" s="20">
        <v>70</v>
      </c>
    </row>
    <row r="16" spans="1:19" x14ac:dyDescent="0.2">
      <c r="A16" s="16" t="s">
        <v>143</v>
      </c>
      <c r="B16" s="16" t="s">
        <v>144</v>
      </c>
      <c r="C16" s="16" t="s">
        <v>27</v>
      </c>
      <c r="D16" s="16">
        <v>196730</v>
      </c>
      <c r="E16" s="16" t="s">
        <v>28</v>
      </c>
      <c r="F16" s="16" t="s">
        <v>145</v>
      </c>
      <c r="G16" s="16" t="s">
        <v>30</v>
      </c>
      <c r="H16" s="16" t="s">
        <v>146</v>
      </c>
      <c r="I16" s="16" t="s">
        <v>32</v>
      </c>
      <c r="J16" s="16" t="s">
        <v>147</v>
      </c>
      <c r="K16" s="16">
        <v>160118</v>
      </c>
      <c r="L16" s="16" t="s">
        <v>148</v>
      </c>
      <c r="M16" s="16">
        <v>52000</v>
      </c>
      <c r="N16" s="16" t="s">
        <v>35</v>
      </c>
      <c r="O16" s="16">
        <v>52121</v>
      </c>
      <c r="P16" s="16" t="s">
        <v>134</v>
      </c>
      <c r="Q16" s="16" t="s">
        <v>98</v>
      </c>
      <c r="R16" s="16" t="s">
        <v>46</v>
      </c>
      <c r="S16" s="20">
        <v>119.54</v>
      </c>
    </row>
    <row r="17" spans="1:19" x14ac:dyDescent="0.2">
      <c r="A17" s="16" t="s">
        <v>143</v>
      </c>
      <c r="B17" s="16" t="s">
        <v>149</v>
      </c>
      <c r="C17" s="16" t="s">
        <v>27</v>
      </c>
      <c r="D17" s="16">
        <v>196730</v>
      </c>
      <c r="E17" s="16" t="s">
        <v>28</v>
      </c>
      <c r="F17" s="16" t="s">
        <v>150</v>
      </c>
      <c r="G17" s="16" t="s">
        <v>30</v>
      </c>
      <c r="H17" s="16" t="s">
        <v>151</v>
      </c>
      <c r="I17" s="16" t="s">
        <v>32</v>
      </c>
      <c r="J17" s="16" t="s">
        <v>132</v>
      </c>
      <c r="K17" s="16">
        <v>160118</v>
      </c>
      <c r="L17" s="16" t="s">
        <v>148</v>
      </c>
      <c r="M17" s="16">
        <v>52000</v>
      </c>
      <c r="N17" s="16" t="s">
        <v>35</v>
      </c>
      <c r="O17" s="16">
        <v>52121</v>
      </c>
      <c r="P17" s="16" t="s">
        <v>134</v>
      </c>
      <c r="Q17" s="16" t="s">
        <v>98</v>
      </c>
      <c r="R17" s="16" t="s">
        <v>46</v>
      </c>
      <c r="S17" s="20">
        <v>4540</v>
      </c>
    </row>
    <row r="18" spans="1:19" x14ac:dyDescent="0.2">
      <c r="A18" s="16" t="s">
        <v>143</v>
      </c>
      <c r="B18" s="16" t="s">
        <v>152</v>
      </c>
      <c r="C18" s="16" t="s">
        <v>27</v>
      </c>
      <c r="D18" s="16">
        <v>196730</v>
      </c>
      <c r="E18" s="16" t="s">
        <v>28</v>
      </c>
      <c r="F18" s="16" t="s">
        <v>153</v>
      </c>
      <c r="G18" s="16" t="s">
        <v>30</v>
      </c>
      <c r="H18" s="16" t="s">
        <v>151</v>
      </c>
      <c r="I18" s="16" t="s">
        <v>32</v>
      </c>
      <c r="J18" s="16" t="s">
        <v>154</v>
      </c>
      <c r="K18" s="16">
        <v>160118</v>
      </c>
      <c r="L18" s="16" t="s">
        <v>148</v>
      </c>
      <c r="M18" s="16">
        <v>52000</v>
      </c>
      <c r="N18" s="16" t="s">
        <v>35</v>
      </c>
      <c r="O18" s="16">
        <v>52121</v>
      </c>
      <c r="P18" s="16" t="s">
        <v>134</v>
      </c>
      <c r="Q18" s="16" t="s">
        <v>98</v>
      </c>
      <c r="R18" s="16" t="s">
        <v>46</v>
      </c>
      <c r="S18" s="20">
        <v>4296</v>
      </c>
    </row>
    <row r="19" spans="1:19" x14ac:dyDescent="0.2">
      <c r="A19" s="16" t="s">
        <v>169</v>
      </c>
      <c r="B19" s="16" t="s">
        <v>170</v>
      </c>
      <c r="C19" s="16" t="s">
        <v>27</v>
      </c>
      <c r="D19" s="16">
        <v>196730</v>
      </c>
      <c r="E19" s="16" t="s">
        <v>28</v>
      </c>
      <c r="F19" s="16" t="s">
        <v>130</v>
      </c>
      <c r="G19" s="16" t="s">
        <v>30</v>
      </c>
      <c r="H19" s="16" t="s">
        <v>86</v>
      </c>
      <c r="I19" s="16" t="s">
        <v>32</v>
      </c>
      <c r="J19" s="16" t="s">
        <v>87</v>
      </c>
      <c r="K19" s="16">
        <v>160163</v>
      </c>
      <c r="L19" s="16" t="s">
        <v>171</v>
      </c>
      <c r="M19" s="16">
        <v>52000</v>
      </c>
      <c r="N19" s="16" t="s">
        <v>35</v>
      </c>
      <c r="O19" s="16">
        <v>52121</v>
      </c>
      <c r="P19" s="16" t="s">
        <v>134</v>
      </c>
      <c r="Q19" s="16" t="s">
        <v>172</v>
      </c>
      <c r="R19" s="16" t="s">
        <v>38</v>
      </c>
      <c r="S19" s="20">
        <v>41.56</v>
      </c>
    </row>
    <row r="20" spans="1:19" x14ac:dyDescent="0.2">
      <c r="A20" s="16" t="s">
        <v>176</v>
      </c>
      <c r="B20" s="16" t="s">
        <v>177</v>
      </c>
      <c r="C20" s="16" t="s">
        <v>27</v>
      </c>
      <c r="D20" s="16">
        <v>196730</v>
      </c>
      <c r="E20" s="16" t="s">
        <v>28</v>
      </c>
      <c r="F20" s="16" t="s">
        <v>178</v>
      </c>
      <c r="G20" s="16" t="s">
        <v>30</v>
      </c>
      <c r="H20" s="16" t="s">
        <v>179</v>
      </c>
      <c r="I20" s="16" t="s">
        <v>32</v>
      </c>
      <c r="J20" s="16" t="s">
        <v>57</v>
      </c>
      <c r="K20" s="16">
        <v>160204</v>
      </c>
      <c r="L20" s="16" t="s">
        <v>180</v>
      </c>
      <c r="M20" s="16">
        <v>52000</v>
      </c>
      <c r="N20" s="16" t="s">
        <v>35</v>
      </c>
      <c r="O20" s="16">
        <v>52121</v>
      </c>
      <c r="P20" s="16" t="s">
        <v>134</v>
      </c>
      <c r="Q20" s="16" t="s">
        <v>181</v>
      </c>
      <c r="R20" s="16" t="s">
        <v>107</v>
      </c>
      <c r="S20" s="20">
        <v>98</v>
      </c>
    </row>
    <row r="21" spans="1:19" x14ac:dyDescent="0.2">
      <c r="A21" s="16" t="s">
        <v>182</v>
      </c>
      <c r="B21" s="16" t="s">
        <v>183</v>
      </c>
      <c r="C21" s="16" t="s">
        <v>27</v>
      </c>
      <c r="D21" s="16">
        <v>196730</v>
      </c>
      <c r="E21" s="16" t="s">
        <v>28</v>
      </c>
      <c r="F21" s="16" t="s">
        <v>184</v>
      </c>
      <c r="G21" s="16" t="s">
        <v>30</v>
      </c>
      <c r="H21" s="16" t="s">
        <v>185</v>
      </c>
      <c r="I21" s="16" t="s">
        <v>32</v>
      </c>
      <c r="J21" s="16" t="s">
        <v>186</v>
      </c>
      <c r="K21" s="16">
        <v>160209</v>
      </c>
      <c r="L21" s="16" t="s">
        <v>187</v>
      </c>
      <c r="M21" s="16">
        <v>52000</v>
      </c>
      <c r="N21" s="16" t="s">
        <v>35</v>
      </c>
      <c r="O21" s="16">
        <v>52121</v>
      </c>
      <c r="P21" s="16" t="s">
        <v>134</v>
      </c>
      <c r="Q21" s="16" t="s">
        <v>188</v>
      </c>
      <c r="R21" s="16" t="s">
        <v>46</v>
      </c>
      <c r="S21" s="20">
        <v>3785</v>
      </c>
    </row>
    <row r="22" spans="1:19" x14ac:dyDescent="0.2">
      <c r="A22" s="16" t="s">
        <v>189</v>
      </c>
      <c r="B22" s="16" t="s">
        <v>190</v>
      </c>
      <c r="C22" s="16" t="s">
        <v>27</v>
      </c>
      <c r="D22" s="16">
        <v>196730</v>
      </c>
      <c r="E22" s="16" t="s">
        <v>28</v>
      </c>
      <c r="F22" s="16" t="s">
        <v>191</v>
      </c>
      <c r="G22" s="16" t="s">
        <v>30</v>
      </c>
      <c r="H22" s="16" t="s">
        <v>192</v>
      </c>
      <c r="I22" s="16" t="s">
        <v>32</v>
      </c>
      <c r="J22" s="16" t="s">
        <v>147</v>
      </c>
      <c r="K22" s="16">
        <v>160295</v>
      </c>
      <c r="L22" s="16" t="s">
        <v>193</v>
      </c>
      <c r="M22" s="16">
        <v>52000</v>
      </c>
      <c r="N22" s="16" t="s">
        <v>35</v>
      </c>
      <c r="O22" s="16">
        <v>52121</v>
      </c>
      <c r="P22" s="16" t="s">
        <v>134</v>
      </c>
      <c r="Q22" s="16" t="s">
        <v>194</v>
      </c>
      <c r="R22" s="16" t="s">
        <v>38</v>
      </c>
      <c r="S22" s="20">
        <v>127.14</v>
      </c>
    </row>
    <row r="23" spans="1:19" x14ac:dyDescent="0.2">
      <c r="A23" s="16" t="s">
        <v>213</v>
      </c>
      <c r="B23" s="16" t="s">
        <v>214</v>
      </c>
      <c r="C23" s="16" t="s">
        <v>27</v>
      </c>
      <c r="D23" s="16">
        <v>196730</v>
      </c>
      <c r="E23" s="16" t="s">
        <v>28</v>
      </c>
      <c r="F23" s="16" t="s">
        <v>215</v>
      </c>
      <c r="G23" s="16" t="s">
        <v>30</v>
      </c>
      <c r="H23" s="16" t="s">
        <v>77</v>
      </c>
      <c r="I23" s="16" t="s">
        <v>32</v>
      </c>
      <c r="J23" s="16" t="s">
        <v>216</v>
      </c>
      <c r="K23" s="16">
        <v>160441</v>
      </c>
      <c r="L23" s="16" t="s">
        <v>217</v>
      </c>
      <c r="M23" s="16">
        <v>52000</v>
      </c>
      <c r="N23" s="16" t="s">
        <v>35</v>
      </c>
      <c r="O23" s="16">
        <v>52121</v>
      </c>
      <c r="P23" s="16" t="s">
        <v>134</v>
      </c>
      <c r="Q23" s="16" t="s">
        <v>218</v>
      </c>
      <c r="R23" s="16" t="s">
        <v>46</v>
      </c>
      <c r="S23" s="20">
        <v>45</v>
      </c>
    </row>
    <row r="24" spans="1:19" x14ac:dyDescent="0.2">
      <c r="A24" s="16" t="s">
        <v>221</v>
      </c>
      <c r="B24" s="16" t="s">
        <v>222</v>
      </c>
      <c r="C24" s="16" t="s">
        <v>27</v>
      </c>
      <c r="D24" s="16">
        <v>196730</v>
      </c>
      <c r="E24" s="16" t="s">
        <v>28</v>
      </c>
      <c r="F24" s="16" t="s">
        <v>223</v>
      </c>
      <c r="G24" s="16" t="s">
        <v>30</v>
      </c>
      <c r="H24" s="16" t="s">
        <v>224</v>
      </c>
      <c r="I24" s="16" t="s">
        <v>32</v>
      </c>
      <c r="J24" s="16" t="s">
        <v>225</v>
      </c>
      <c r="K24" s="16">
        <v>160446</v>
      </c>
      <c r="L24" s="16" t="s">
        <v>226</v>
      </c>
      <c r="M24" s="16">
        <v>52000</v>
      </c>
      <c r="N24" s="16" t="s">
        <v>35</v>
      </c>
      <c r="O24" s="16">
        <v>52121</v>
      </c>
      <c r="P24" s="16" t="s">
        <v>134</v>
      </c>
      <c r="Q24" s="16" t="s">
        <v>218</v>
      </c>
      <c r="R24" s="16" t="s">
        <v>46</v>
      </c>
      <c r="S24" s="20">
        <v>133</v>
      </c>
    </row>
    <row r="25" spans="1:19" x14ac:dyDescent="0.2">
      <c r="A25" s="16" t="s">
        <v>227</v>
      </c>
      <c r="B25" s="16" t="s">
        <v>228</v>
      </c>
      <c r="C25" s="16" t="s">
        <v>27</v>
      </c>
      <c r="D25" s="16">
        <v>196730</v>
      </c>
      <c r="E25" s="16" t="s">
        <v>28</v>
      </c>
      <c r="F25" s="16" t="s">
        <v>229</v>
      </c>
      <c r="G25" s="16" t="s">
        <v>30</v>
      </c>
      <c r="H25" s="16" t="s">
        <v>230</v>
      </c>
      <c r="I25" s="16" t="s">
        <v>32</v>
      </c>
      <c r="J25" s="16" t="s">
        <v>197</v>
      </c>
      <c r="K25" s="16">
        <v>160479</v>
      </c>
      <c r="L25" s="16" t="s">
        <v>231</v>
      </c>
      <c r="M25" s="16">
        <v>52000</v>
      </c>
      <c r="N25" s="16" t="s">
        <v>35</v>
      </c>
      <c r="O25" s="16">
        <v>52121</v>
      </c>
      <c r="P25" s="16" t="s">
        <v>134</v>
      </c>
      <c r="Q25" s="16" t="s">
        <v>90</v>
      </c>
      <c r="R25" s="16" t="s">
        <v>38</v>
      </c>
      <c r="S25" s="20">
        <v>79</v>
      </c>
    </row>
    <row r="26" spans="1:19" x14ac:dyDescent="0.2">
      <c r="A26" s="16" t="s">
        <v>227</v>
      </c>
      <c r="B26" s="16" t="s">
        <v>232</v>
      </c>
      <c r="C26" s="16" t="s">
        <v>27</v>
      </c>
      <c r="D26" s="16">
        <v>196730</v>
      </c>
      <c r="E26" s="16" t="s">
        <v>28</v>
      </c>
      <c r="F26" s="16" t="s">
        <v>229</v>
      </c>
      <c r="G26" s="16" t="s">
        <v>30</v>
      </c>
      <c r="H26" s="16" t="s">
        <v>230</v>
      </c>
      <c r="I26" s="16" t="s">
        <v>32</v>
      </c>
      <c r="J26" s="16" t="s">
        <v>197</v>
      </c>
      <c r="K26" s="16">
        <v>160479</v>
      </c>
      <c r="L26" s="16" t="s">
        <v>231</v>
      </c>
      <c r="M26" s="16">
        <v>52000</v>
      </c>
      <c r="N26" s="16" t="s">
        <v>35</v>
      </c>
      <c r="O26" s="16">
        <v>52121</v>
      </c>
      <c r="P26" s="16" t="s">
        <v>134</v>
      </c>
      <c r="Q26" s="16" t="s">
        <v>90</v>
      </c>
      <c r="R26" s="16" t="s">
        <v>38</v>
      </c>
      <c r="S26" s="20">
        <v>81</v>
      </c>
    </row>
    <row r="27" spans="1:19" x14ac:dyDescent="0.2">
      <c r="A27" s="16" t="s">
        <v>233</v>
      </c>
      <c r="B27" s="16" t="s">
        <v>234</v>
      </c>
      <c r="C27" s="16" t="s">
        <v>27</v>
      </c>
      <c r="D27" s="16">
        <v>196730</v>
      </c>
      <c r="E27" s="16" t="s">
        <v>28</v>
      </c>
      <c r="F27" s="16" t="s">
        <v>235</v>
      </c>
      <c r="G27" s="16" t="s">
        <v>30</v>
      </c>
      <c r="H27" s="16" t="s">
        <v>236</v>
      </c>
      <c r="I27" s="16" t="s">
        <v>32</v>
      </c>
      <c r="J27" s="16" t="s">
        <v>225</v>
      </c>
      <c r="K27" s="16">
        <v>160521</v>
      </c>
      <c r="L27" s="16" t="s">
        <v>237</v>
      </c>
      <c r="M27" s="16">
        <v>52000</v>
      </c>
      <c r="N27" s="16" t="s">
        <v>35</v>
      </c>
      <c r="O27" s="16">
        <v>52121</v>
      </c>
      <c r="P27" s="16" t="s">
        <v>134</v>
      </c>
      <c r="Q27" s="16" t="s">
        <v>165</v>
      </c>
      <c r="R27" s="16" t="s">
        <v>38</v>
      </c>
      <c r="S27" s="20">
        <v>60</v>
      </c>
    </row>
    <row r="28" spans="1:19" x14ac:dyDescent="0.2">
      <c r="A28" s="16" t="s">
        <v>233</v>
      </c>
      <c r="B28" s="16" t="s">
        <v>238</v>
      </c>
      <c r="C28" s="16" t="s">
        <v>27</v>
      </c>
      <c r="D28" s="16">
        <v>196730</v>
      </c>
      <c r="E28" s="16" t="s">
        <v>28</v>
      </c>
      <c r="F28" s="16" t="s">
        <v>235</v>
      </c>
      <c r="G28" s="16" t="s">
        <v>30</v>
      </c>
      <c r="H28" s="16" t="s">
        <v>239</v>
      </c>
      <c r="I28" s="16" t="s">
        <v>32</v>
      </c>
      <c r="J28" s="16" t="s">
        <v>240</v>
      </c>
      <c r="K28" s="16">
        <v>160521</v>
      </c>
      <c r="L28" s="16" t="s">
        <v>237</v>
      </c>
      <c r="M28" s="16">
        <v>52000</v>
      </c>
      <c r="N28" s="16" t="s">
        <v>35</v>
      </c>
      <c r="O28" s="16">
        <v>52121</v>
      </c>
      <c r="P28" s="16" t="s">
        <v>134</v>
      </c>
      <c r="Q28" s="16" t="s">
        <v>165</v>
      </c>
      <c r="R28" s="16" t="s">
        <v>38</v>
      </c>
      <c r="S28" s="20">
        <v>97.5</v>
      </c>
    </row>
    <row r="29" spans="1:19" x14ac:dyDescent="0.2">
      <c r="A29" s="16" t="s">
        <v>250</v>
      </c>
      <c r="B29" s="16" t="s">
        <v>251</v>
      </c>
      <c r="C29" s="16" t="s">
        <v>27</v>
      </c>
      <c r="D29" s="16">
        <v>196730</v>
      </c>
      <c r="E29" s="16" t="s">
        <v>28</v>
      </c>
      <c r="F29" s="16" t="s">
        <v>252</v>
      </c>
      <c r="G29" s="16" t="s">
        <v>30</v>
      </c>
      <c r="H29" s="16" t="s">
        <v>253</v>
      </c>
      <c r="I29" s="16" t="s">
        <v>32</v>
      </c>
      <c r="J29" s="16" t="s">
        <v>254</v>
      </c>
      <c r="K29" s="16">
        <v>195005</v>
      </c>
      <c r="L29" s="16" t="s">
        <v>255</v>
      </c>
      <c r="M29" s="16">
        <v>53000</v>
      </c>
      <c r="N29" s="16" t="s">
        <v>256</v>
      </c>
      <c r="O29" s="16">
        <v>22203</v>
      </c>
      <c r="P29" s="16" t="s">
        <v>257</v>
      </c>
      <c r="Q29" s="16" t="s">
        <v>98</v>
      </c>
      <c r="R29" s="16" t="s">
        <v>60</v>
      </c>
      <c r="S29" s="20">
        <v>2200</v>
      </c>
    </row>
    <row r="30" spans="1:19" x14ac:dyDescent="0.2">
      <c r="A30" s="16" t="s">
        <v>258</v>
      </c>
      <c r="B30" s="16" t="s">
        <v>259</v>
      </c>
      <c r="C30" s="16" t="s">
        <v>63</v>
      </c>
      <c r="D30" s="16">
        <v>196730</v>
      </c>
      <c r="E30" s="16" t="s">
        <v>28</v>
      </c>
      <c r="F30" s="16" t="s">
        <v>260</v>
      </c>
      <c r="G30" s="16" t="s">
        <v>30</v>
      </c>
      <c r="H30" s="16" t="s">
        <v>261</v>
      </c>
      <c r="I30" s="16" t="s">
        <v>32</v>
      </c>
      <c r="J30" s="16" t="s">
        <v>262</v>
      </c>
      <c r="K30" s="16">
        <v>200040</v>
      </c>
      <c r="L30" s="16" t="s">
        <v>263</v>
      </c>
      <c r="M30" s="16">
        <v>34000</v>
      </c>
      <c r="N30" s="16" t="s">
        <v>264</v>
      </c>
      <c r="O30" s="16">
        <v>34000</v>
      </c>
      <c r="P30" s="16" t="s">
        <v>264</v>
      </c>
      <c r="Q30" s="16" t="s">
        <v>165</v>
      </c>
      <c r="R30" s="16" t="s">
        <v>38</v>
      </c>
      <c r="S30" s="20">
        <v>3797</v>
      </c>
    </row>
    <row r="31" spans="1:19" x14ac:dyDescent="0.2">
      <c r="A31" s="16" t="s">
        <v>284</v>
      </c>
      <c r="B31" s="16" t="s">
        <v>285</v>
      </c>
      <c r="C31" s="16" t="s">
        <v>27</v>
      </c>
      <c r="D31" s="16">
        <v>196730</v>
      </c>
      <c r="E31" s="16" t="s">
        <v>28</v>
      </c>
      <c r="F31" s="16" t="s">
        <v>286</v>
      </c>
      <c r="G31" s="16" t="s">
        <v>30</v>
      </c>
      <c r="H31" s="16" t="s">
        <v>42</v>
      </c>
      <c r="I31" s="16" t="s">
        <v>32</v>
      </c>
      <c r="J31" s="16" t="s">
        <v>287</v>
      </c>
      <c r="K31" s="16">
        <v>390004</v>
      </c>
      <c r="L31" s="16" t="s">
        <v>288</v>
      </c>
      <c r="M31" s="16">
        <v>29000</v>
      </c>
      <c r="N31" s="16" t="s">
        <v>289</v>
      </c>
      <c r="O31" s="16">
        <v>29000</v>
      </c>
      <c r="P31" s="16" t="s">
        <v>289</v>
      </c>
      <c r="Q31" s="16" t="s">
        <v>37</v>
      </c>
      <c r="R31" s="16" t="s">
        <v>46</v>
      </c>
      <c r="S31" s="20">
        <v>130</v>
      </c>
    </row>
    <row r="32" spans="1:19" x14ac:dyDescent="0.2">
      <c r="A32" s="16" t="s">
        <v>296</v>
      </c>
      <c r="B32" s="16" t="s">
        <v>297</v>
      </c>
      <c r="C32" s="16" t="s">
        <v>27</v>
      </c>
      <c r="D32" s="16">
        <v>196730</v>
      </c>
      <c r="E32" s="16" t="s">
        <v>28</v>
      </c>
      <c r="F32" s="16" t="s">
        <v>298</v>
      </c>
      <c r="G32" s="16" t="s">
        <v>30</v>
      </c>
      <c r="H32" s="16" t="s">
        <v>185</v>
      </c>
      <c r="I32" s="16" t="s">
        <v>32</v>
      </c>
      <c r="J32" s="16" t="s">
        <v>299</v>
      </c>
      <c r="K32" s="16">
        <v>752100</v>
      </c>
      <c r="L32" s="16" t="s">
        <v>300</v>
      </c>
      <c r="M32" s="16">
        <v>52000</v>
      </c>
      <c r="N32" s="16" t="s">
        <v>35</v>
      </c>
      <c r="O32" s="16">
        <v>52131</v>
      </c>
      <c r="P32" s="16" t="s">
        <v>301</v>
      </c>
      <c r="Q32" s="16" t="s">
        <v>194</v>
      </c>
      <c r="R32" s="16" t="s">
        <v>38</v>
      </c>
      <c r="S32" s="20">
        <v>2396.62</v>
      </c>
    </row>
    <row r="33" spans="1:19" x14ac:dyDescent="0.2">
      <c r="A33" s="16" t="s">
        <v>302</v>
      </c>
      <c r="B33" s="16" t="s">
        <v>303</v>
      </c>
      <c r="C33" s="16" t="s">
        <v>27</v>
      </c>
      <c r="D33" s="16">
        <v>196730</v>
      </c>
      <c r="E33" s="16" t="s">
        <v>28</v>
      </c>
      <c r="F33" s="16" t="s">
        <v>130</v>
      </c>
      <c r="G33" s="16" t="s">
        <v>30</v>
      </c>
      <c r="H33" s="16" t="s">
        <v>304</v>
      </c>
      <c r="I33" s="16" t="s">
        <v>32</v>
      </c>
      <c r="J33" s="16" t="s">
        <v>305</v>
      </c>
      <c r="K33" s="16">
        <v>762600</v>
      </c>
      <c r="L33" s="16" t="s">
        <v>306</v>
      </c>
      <c r="M33" s="16">
        <v>52000</v>
      </c>
      <c r="N33" s="16" t="s">
        <v>35</v>
      </c>
      <c r="O33" s="16">
        <v>52131</v>
      </c>
      <c r="P33" s="16" t="s">
        <v>301</v>
      </c>
      <c r="Q33" s="16" t="s">
        <v>194</v>
      </c>
      <c r="R33" s="16" t="s">
        <v>107</v>
      </c>
      <c r="S33" s="20">
        <v>92.99</v>
      </c>
    </row>
    <row r="34" spans="1:19" x14ac:dyDescent="0.2">
      <c r="A34" s="16" t="s">
        <v>307</v>
      </c>
      <c r="B34" s="16" t="s">
        <v>308</v>
      </c>
      <c r="C34" s="16" t="s">
        <v>27</v>
      </c>
      <c r="D34" s="16">
        <v>196730</v>
      </c>
      <c r="E34" s="16" t="s">
        <v>28</v>
      </c>
      <c r="F34" s="16" t="s">
        <v>309</v>
      </c>
      <c r="G34" s="16" t="s">
        <v>30</v>
      </c>
      <c r="H34" s="16" t="s">
        <v>146</v>
      </c>
      <c r="I34" s="16" t="s">
        <v>32</v>
      </c>
      <c r="J34" s="16" t="s">
        <v>310</v>
      </c>
      <c r="K34" s="16">
        <v>925040</v>
      </c>
      <c r="L34" s="16" t="s">
        <v>311</v>
      </c>
      <c r="M34" s="16">
        <v>99900</v>
      </c>
      <c r="N34" s="16" t="s">
        <v>312</v>
      </c>
      <c r="O34" s="16">
        <v>93520</v>
      </c>
      <c r="P34" s="16" t="s">
        <v>313</v>
      </c>
      <c r="Q34" s="16" t="s">
        <v>53</v>
      </c>
      <c r="R34" s="16" t="s">
        <v>60</v>
      </c>
      <c r="S34" s="20">
        <v>133.33000000000001</v>
      </c>
    </row>
    <row r="35" spans="1:19" x14ac:dyDescent="0.2">
      <c r="A35" s="16" t="s">
        <v>314</v>
      </c>
      <c r="B35" s="16" t="s">
        <v>315</v>
      </c>
      <c r="C35" s="16" t="s">
        <v>27</v>
      </c>
      <c r="D35" s="16">
        <v>196730</v>
      </c>
      <c r="E35" s="16" t="s">
        <v>28</v>
      </c>
      <c r="F35" s="16" t="s">
        <v>316</v>
      </c>
      <c r="G35" s="16" t="s">
        <v>30</v>
      </c>
      <c r="H35" s="16" t="s">
        <v>123</v>
      </c>
      <c r="I35" s="16" t="s">
        <v>32</v>
      </c>
      <c r="J35" s="16" t="s">
        <v>317</v>
      </c>
      <c r="K35" s="16">
        <v>925373</v>
      </c>
      <c r="L35" s="16" t="s">
        <v>318</v>
      </c>
      <c r="M35" s="16">
        <v>99900</v>
      </c>
      <c r="N35" s="16" t="s">
        <v>312</v>
      </c>
      <c r="O35" s="16">
        <v>93520</v>
      </c>
      <c r="P35" s="16" t="s">
        <v>313</v>
      </c>
      <c r="Q35" s="16" t="s">
        <v>53</v>
      </c>
      <c r="R35" s="16" t="s">
        <v>107</v>
      </c>
      <c r="S35" s="20">
        <v>132.30000000000001</v>
      </c>
    </row>
    <row r="36" spans="1:19" x14ac:dyDescent="0.2">
      <c r="A36" s="16" t="s">
        <v>68</v>
      </c>
      <c r="B36" s="16" t="s">
        <v>69</v>
      </c>
      <c r="C36" s="16" t="s">
        <v>27</v>
      </c>
      <c r="D36" s="16">
        <v>344236</v>
      </c>
      <c r="E36" s="16" t="s">
        <v>70</v>
      </c>
      <c r="F36" s="16" t="s">
        <v>71</v>
      </c>
      <c r="G36" s="16" t="s">
        <v>30</v>
      </c>
      <c r="H36" s="16" t="s">
        <v>42</v>
      </c>
      <c r="I36" s="16" t="s">
        <v>32</v>
      </c>
      <c r="J36" s="16" t="s">
        <v>51</v>
      </c>
      <c r="K36" s="16">
        <v>153037</v>
      </c>
      <c r="L36" s="16" t="s">
        <v>72</v>
      </c>
      <c r="M36" s="16">
        <v>26000</v>
      </c>
      <c r="N36" s="16" t="s">
        <v>73</v>
      </c>
      <c r="O36" s="16">
        <v>26231</v>
      </c>
      <c r="P36" s="16" t="s">
        <v>72</v>
      </c>
      <c r="Q36" s="16" t="s">
        <v>67</v>
      </c>
      <c r="R36" s="16" t="s">
        <v>38</v>
      </c>
      <c r="S36" s="20">
        <v>48.57</v>
      </c>
    </row>
    <row r="37" spans="1:19" x14ac:dyDescent="0.2">
      <c r="A37" s="16" t="s">
        <v>155</v>
      </c>
      <c r="B37" s="16" t="s">
        <v>156</v>
      </c>
      <c r="C37" s="16" t="s">
        <v>27</v>
      </c>
      <c r="D37" s="16">
        <v>344236</v>
      </c>
      <c r="E37" s="16" t="s">
        <v>70</v>
      </c>
      <c r="F37" s="16" t="s">
        <v>71</v>
      </c>
      <c r="G37" s="16" t="s">
        <v>30</v>
      </c>
      <c r="H37" s="16" t="s">
        <v>56</v>
      </c>
      <c r="I37" s="16" t="s">
        <v>32</v>
      </c>
      <c r="J37" s="16" t="s">
        <v>157</v>
      </c>
      <c r="K37" s="16">
        <v>160129</v>
      </c>
      <c r="L37" s="16" t="s">
        <v>158</v>
      </c>
      <c r="M37" s="16">
        <v>52000</v>
      </c>
      <c r="N37" s="16" t="s">
        <v>35</v>
      </c>
      <c r="O37" s="16">
        <v>52121</v>
      </c>
      <c r="P37" s="16" t="s">
        <v>134</v>
      </c>
      <c r="Q37" s="16" t="s">
        <v>98</v>
      </c>
      <c r="R37" s="16" t="s">
        <v>46</v>
      </c>
      <c r="S37" s="20">
        <v>60</v>
      </c>
    </row>
    <row r="38" spans="1:19" x14ac:dyDescent="0.2">
      <c r="A38" s="16" t="s">
        <v>166</v>
      </c>
      <c r="B38" s="16" t="s">
        <v>167</v>
      </c>
      <c r="C38" s="16" t="s">
        <v>27</v>
      </c>
      <c r="D38" s="16">
        <v>344236</v>
      </c>
      <c r="E38" s="16" t="s">
        <v>70</v>
      </c>
      <c r="F38" s="16" t="s">
        <v>71</v>
      </c>
      <c r="G38" s="16" t="s">
        <v>30</v>
      </c>
      <c r="H38" s="16" t="s">
        <v>86</v>
      </c>
      <c r="I38" s="16" t="s">
        <v>32</v>
      </c>
      <c r="J38" s="16" t="s">
        <v>87</v>
      </c>
      <c r="K38" s="16">
        <v>160146</v>
      </c>
      <c r="L38" s="16" t="s">
        <v>168</v>
      </c>
      <c r="M38" s="16">
        <v>52000</v>
      </c>
      <c r="N38" s="16" t="s">
        <v>35</v>
      </c>
      <c r="O38" s="16">
        <v>52121</v>
      </c>
      <c r="P38" s="16" t="s">
        <v>134</v>
      </c>
      <c r="Q38" s="16" t="s">
        <v>165</v>
      </c>
      <c r="R38" s="16" t="s">
        <v>46</v>
      </c>
      <c r="S38" s="20">
        <v>59.99</v>
      </c>
    </row>
    <row r="39" spans="1:19" x14ac:dyDescent="0.2">
      <c r="A39" s="16" t="s">
        <v>173</v>
      </c>
      <c r="B39" s="16" t="s">
        <v>174</v>
      </c>
      <c r="C39" s="16" t="s">
        <v>27</v>
      </c>
      <c r="D39" s="16">
        <v>344236</v>
      </c>
      <c r="E39" s="16" t="s">
        <v>70</v>
      </c>
      <c r="F39" s="16" t="s">
        <v>71</v>
      </c>
      <c r="G39" s="16" t="s">
        <v>30</v>
      </c>
      <c r="H39" s="16" t="s">
        <v>86</v>
      </c>
      <c r="I39" s="16" t="s">
        <v>32</v>
      </c>
      <c r="J39" s="16" t="s">
        <v>87</v>
      </c>
      <c r="K39" s="16">
        <v>160171</v>
      </c>
      <c r="L39" s="16" t="s">
        <v>175</v>
      </c>
      <c r="M39" s="16">
        <v>52000</v>
      </c>
      <c r="N39" s="16" t="s">
        <v>35</v>
      </c>
      <c r="O39" s="16">
        <v>52121</v>
      </c>
      <c r="P39" s="16" t="s">
        <v>134</v>
      </c>
      <c r="Q39" s="16" t="s">
        <v>172</v>
      </c>
      <c r="R39" s="16" t="s">
        <v>38</v>
      </c>
      <c r="S39" s="20">
        <v>121.03</v>
      </c>
    </row>
    <row r="40" spans="1:19" x14ac:dyDescent="0.2">
      <c r="A40" s="16" t="s">
        <v>195</v>
      </c>
      <c r="B40" s="16" t="s">
        <v>196</v>
      </c>
      <c r="C40" s="16" t="s">
        <v>27</v>
      </c>
      <c r="D40" s="16">
        <v>344236</v>
      </c>
      <c r="E40" s="16" t="s">
        <v>70</v>
      </c>
      <c r="F40" s="16" t="s">
        <v>71</v>
      </c>
      <c r="G40" s="16" t="s">
        <v>30</v>
      </c>
      <c r="H40" s="16" t="s">
        <v>192</v>
      </c>
      <c r="I40" s="16" t="s">
        <v>32</v>
      </c>
      <c r="J40" s="16" t="s">
        <v>197</v>
      </c>
      <c r="K40" s="16">
        <v>160327</v>
      </c>
      <c r="L40" s="16" t="s">
        <v>198</v>
      </c>
      <c r="M40" s="16">
        <v>52000</v>
      </c>
      <c r="N40" s="16" t="s">
        <v>35</v>
      </c>
      <c r="O40" s="16">
        <v>52121</v>
      </c>
      <c r="P40" s="16" t="s">
        <v>134</v>
      </c>
      <c r="Q40" s="16" t="s">
        <v>194</v>
      </c>
      <c r="R40" s="16" t="s">
        <v>38</v>
      </c>
      <c r="S40" s="20">
        <v>134.9</v>
      </c>
    </row>
    <row r="41" spans="1:19" x14ac:dyDescent="0.2">
      <c r="A41" s="16" t="s">
        <v>209</v>
      </c>
      <c r="B41" s="16" t="s">
        <v>210</v>
      </c>
      <c r="C41" s="16" t="s">
        <v>27</v>
      </c>
      <c r="D41" s="16">
        <v>344236</v>
      </c>
      <c r="E41" s="16" t="s">
        <v>70</v>
      </c>
      <c r="F41" s="16" t="s">
        <v>71</v>
      </c>
      <c r="G41" s="16" t="s">
        <v>30</v>
      </c>
      <c r="H41" s="16" t="s">
        <v>146</v>
      </c>
      <c r="I41" s="16" t="s">
        <v>32</v>
      </c>
      <c r="J41" s="16" t="s">
        <v>211</v>
      </c>
      <c r="K41" s="16">
        <v>160414</v>
      </c>
      <c r="L41" s="16" t="s">
        <v>212</v>
      </c>
      <c r="M41" s="16">
        <v>52000</v>
      </c>
      <c r="N41" s="16" t="s">
        <v>35</v>
      </c>
      <c r="O41" s="16">
        <v>52121</v>
      </c>
      <c r="P41" s="16" t="s">
        <v>134</v>
      </c>
      <c r="Q41" s="16" t="s">
        <v>59</v>
      </c>
      <c r="R41" s="16" t="s">
        <v>38</v>
      </c>
      <c r="S41" s="20">
        <v>101.91</v>
      </c>
    </row>
    <row r="42" spans="1:19" x14ac:dyDescent="0.2">
      <c r="A42" s="16" t="s">
        <v>273</v>
      </c>
      <c r="B42" s="16" t="s">
        <v>274</v>
      </c>
      <c r="C42" s="16" t="s">
        <v>27</v>
      </c>
      <c r="D42" s="16">
        <v>344236</v>
      </c>
      <c r="E42" s="16" t="s">
        <v>70</v>
      </c>
      <c r="F42" s="16" t="s">
        <v>71</v>
      </c>
      <c r="G42" s="16" t="s">
        <v>30</v>
      </c>
      <c r="H42" s="16" t="s">
        <v>275</v>
      </c>
      <c r="I42" s="16" t="s">
        <v>32</v>
      </c>
      <c r="J42" s="16" t="s">
        <v>276</v>
      </c>
      <c r="K42" s="16">
        <v>257036</v>
      </c>
      <c r="L42" s="16" t="s">
        <v>277</v>
      </c>
      <c r="M42" s="16">
        <v>36000</v>
      </c>
      <c r="N42" s="16" t="s">
        <v>278</v>
      </c>
      <c r="O42" s="16">
        <v>36000</v>
      </c>
      <c r="P42" s="16" t="s">
        <v>278</v>
      </c>
      <c r="Q42" s="16" t="s">
        <v>165</v>
      </c>
      <c r="R42" s="16" t="s">
        <v>46</v>
      </c>
      <c r="S42" s="20">
        <v>95.66</v>
      </c>
    </row>
    <row r="43" spans="1:19" x14ac:dyDescent="0.2">
      <c r="A43" s="16" t="s">
        <v>290</v>
      </c>
      <c r="B43" s="16" t="s">
        <v>291</v>
      </c>
      <c r="C43" s="16" t="s">
        <v>63</v>
      </c>
      <c r="D43" s="16">
        <v>344236</v>
      </c>
      <c r="E43" s="16" t="s">
        <v>70</v>
      </c>
      <c r="F43" s="16" t="s">
        <v>71</v>
      </c>
      <c r="G43" s="16" t="s">
        <v>30</v>
      </c>
      <c r="H43" s="16" t="s">
        <v>292</v>
      </c>
      <c r="I43" s="16" t="s">
        <v>32</v>
      </c>
      <c r="J43" s="16" t="s">
        <v>293</v>
      </c>
      <c r="K43" s="16">
        <v>740014</v>
      </c>
      <c r="L43" s="16" t="s">
        <v>294</v>
      </c>
      <c r="M43" s="16">
        <v>20105</v>
      </c>
      <c r="N43" s="16" t="s">
        <v>295</v>
      </c>
      <c r="O43" s="16">
        <v>20105</v>
      </c>
      <c r="P43" s="16" t="s">
        <v>295</v>
      </c>
      <c r="Q43" s="16" t="s">
        <v>194</v>
      </c>
      <c r="R43" s="16" t="s">
        <v>38</v>
      </c>
      <c r="S43" s="20">
        <v>610</v>
      </c>
    </row>
    <row r="44" spans="1:19" x14ac:dyDescent="0.2">
      <c r="A44" s="16" t="s">
        <v>82</v>
      </c>
      <c r="B44" s="16" t="s">
        <v>83</v>
      </c>
      <c r="C44" s="16" t="s">
        <v>27</v>
      </c>
      <c r="D44" s="16">
        <v>345107</v>
      </c>
      <c r="E44" s="16" t="s">
        <v>84</v>
      </c>
      <c r="F44" s="16" t="s">
        <v>85</v>
      </c>
      <c r="G44" s="16" t="s">
        <v>30</v>
      </c>
      <c r="H44" s="16" t="s">
        <v>86</v>
      </c>
      <c r="I44" s="16" t="s">
        <v>32</v>
      </c>
      <c r="J44" s="16" t="s">
        <v>87</v>
      </c>
      <c r="K44" s="16">
        <v>153052</v>
      </c>
      <c r="L44" s="16" t="s">
        <v>88</v>
      </c>
      <c r="M44" s="16">
        <v>26000</v>
      </c>
      <c r="N44" s="16" t="s">
        <v>73</v>
      </c>
      <c r="O44" s="16">
        <v>26235</v>
      </c>
      <c r="P44" s="16" t="s">
        <v>89</v>
      </c>
      <c r="Q44" s="16" t="s">
        <v>90</v>
      </c>
      <c r="R44" s="16" t="s">
        <v>60</v>
      </c>
      <c r="S44" s="20">
        <v>52</v>
      </c>
    </row>
    <row r="45" spans="1:19" x14ac:dyDescent="0.2">
      <c r="A45" s="16" t="s">
        <v>108</v>
      </c>
      <c r="B45" s="16" t="s">
        <v>109</v>
      </c>
      <c r="C45" s="16" t="s">
        <v>27</v>
      </c>
      <c r="D45" s="16">
        <v>345107</v>
      </c>
      <c r="E45" s="16" t="s">
        <v>84</v>
      </c>
      <c r="F45" s="16" t="s">
        <v>85</v>
      </c>
      <c r="G45" s="16" t="s">
        <v>30</v>
      </c>
      <c r="H45" s="16" t="s">
        <v>42</v>
      </c>
      <c r="I45" s="16" t="s">
        <v>32</v>
      </c>
      <c r="J45" s="16" t="s">
        <v>51</v>
      </c>
      <c r="K45" s="16">
        <v>154503</v>
      </c>
      <c r="L45" s="16" t="s">
        <v>110</v>
      </c>
      <c r="M45" s="16">
        <v>26000</v>
      </c>
      <c r="N45" s="16" t="s">
        <v>73</v>
      </c>
      <c r="O45" s="16">
        <v>26352</v>
      </c>
      <c r="P45" s="16" t="s">
        <v>111</v>
      </c>
      <c r="Q45" s="16" t="s">
        <v>112</v>
      </c>
      <c r="R45" s="16" t="s">
        <v>38</v>
      </c>
      <c r="S45" s="20">
        <v>45</v>
      </c>
    </row>
    <row r="46" spans="1:19" x14ac:dyDescent="0.2">
      <c r="A46" s="16" t="s">
        <v>279</v>
      </c>
      <c r="B46" s="16" t="s">
        <v>280</v>
      </c>
      <c r="C46" s="16" t="s">
        <v>27</v>
      </c>
      <c r="D46" s="16">
        <v>345107</v>
      </c>
      <c r="E46" s="16" t="s">
        <v>84</v>
      </c>
      <c r="F46" s="16" t="s">
        <v>85</v>
      </c>
      <c r="G46" s="16" t="s">
        <v>30</v>
      </c>
      <c r="H46" s="16" t="s">
        <v>146</v>
      </c>
      <c r="I46" s="16" t="s">
        <v>32</v>
      </c>
      <c r="J46" s="16" t="s">
        <v>281</v>
      </c>
      <c r="K46" s="16">
        <v>389086</v>
      </c>
      <c r="L46" s="16" t="s">
        <v>282</v>
      </c>
      <c r="M46" s="16">
        <v>38000</v>
      </c>
      <c r="N46" s="16" t="s">
        <v>283</v>
      </c>
      <c r="O46" s="16">
        <v>38000</v>
      </c>
      <c r="P46" s="16" t="s">
        <v>283</v>
      </c>
      <c r="Q46" s="16" t="s">
        <v>165</v>
      </c>
      <c r="R46" s="16" t="s">
        <v>38</v>
      </c>
      <c r="S46" s="20">
        <v>103.77</v>
      </c>
    </row>
    <row r="47" spans="1:19" x14ac:dyDescent="0.2">
      <c r="A47" s="16" t="s">
        <v>319</v>
      </c>
      <c r="B47" s="16" t="s">
        <v>320</v>
      </c>
      <c r="C47" s="16" t="s">
        <v>27</v>
      </c>
      <c r="D47" s="16">
        <v>345107</v>
      </c>
      <c r="E47" s="16" t="s">
        <v>84</v>
      </c>
      <c r="F47" s="16" t="s">
        <v>85</v>
      </c>
      <c r="G47" s="16" t="s">
        <v>30</v>
      </c>
      <c r="H47" s="16" t="s">
        <v>131</v>
      </c>
      <c r="I47" s="16" t="s">
        <v>32</v>
      </c>
      <c r="J47" s="16" t="s">
        <v>321</v>
      </c>
      <c r="K47" s="16">
        <v>925965</v>
      </c>
      <c r="L47" s="16" t="s">
        <v>322</v>
      </c>
      <c r="M47" s="16">
        <v>99900</v>
      </c>
      <c r="N47" s="16" t="s">
        <v>312</v>
      </c>
      <c r="O47" s="16">
        <v>94420</v>
      </c>
      <c r="P47" s="16" t="s">
        <v>323</v>
      </c>
      <c r="Q47" s="16" t="s">
        <v>324</v>
      </c>
      <c r="R47" s="16" t="s">
        <v>38</v>
      </c>
      <c r="S47" s="20">
        <v>179.85</v>
      </c>
    </row>
    <row r="48" spans="1:19" x14ac:dyDescent="0.2">
      <c r="A48" s="16" t="s">
        <v>202</v>
      </c>
      <c r="B48" s="16" t="s">
        <v>203</v>
      </c>
      <c r="C48" s="16" t="s">
        <v>27</v>
      </c>
      <c r="D48" s="16">
        <v>397401</v>
      </c>
      <c r="E48" s="16" t="s">
        <v>204</v>
      </c>
      <c r="F48" s="16" t="s">
        <v>205</v>
      </c>
      <c r="G48" s="16" t="s">
        <v>30</v>
      </c>
      <c r="H48" s="16" t="s">
        <v>206</v>
      </c>
      <c r="I48" s="16" t="s">
        <v>32</v>
      </c>
      <c r="J48" s="16" t="s">
        <v>207</v>
      </c>
      <c r="K48" s="16">
        <v>160384</v>
      </c>
      <c r="L48" s="16" t="s">
        <v>208</v>
      </c>
      <c r="M48" s="16">
        <v>52000</v>
      </c>
      <c r="N48" s="16" t="s">
        <v>35</v>
      </c>
      <c r="O48" s="16">
        <v>52121</v>
      </c>
      <c r="P48" s="16" t="s">
        <v>134</v>
      </c>
      <c r="Q48" s="16" t="s">
        <v>59</v>
      </c>
      <c r="R48" s="16" t="s">
        <v>46</v>
      </c>
      <c r="S48" s="20">
        <v>49.35</v>
      </c>
    </row>
    <row r="49" spans="1:19" x14ac:dyDescent="0.2">
      <c r="A49" s="16" t="s">
        <v>219</v>
      </c>
      <c r="B49" s="16" t="s">
        <v>220</v>
      </c>
      <c r="C49" s="16" t="s">
        <v>27</v>
      </c>
      <c r="D49" s="16">
        <v>397401</v>
      </c>
      <c r="E49" s="16" t="s">
        <v>204</v>
      </c>
      <c r="F49" s="16" t="s">
        <v>205</v>
      </c>
      <c r="G49" s="16" t="s">
        <v>30</v>
      </c>
      <c r="H49" s="16" t="s">
        <v>86</v>
      </c>
      <c r="I49" s="16" t="s">
        <v>32</v>
      </c>
      <c r="J49" s="16" t="s">
        <v>87</v>
      </c>
      <c r="K49" s="16">
        <v>160441</v>
      </c>
      <c r="L49" s="16" t="s">
        <v>217</v>
      </c>
      <c r="M49" s="16">
        <v>52000</v>
      </c>
      <c r="N49" s="16" t="s">
        <v>35</v>
      </c>
      <c r="O49" s="16">
        <v>52121</v>
      </c>
      <c r="P49" s="16" t="s">
        <v>134</v>
      </c>
      <c r="Q49" s="16" t="s">
        <v>218</v>
      </c>
      <c r="R49" s="16" t="s">
        <v>46</v>
      </c>
      <c r="S49" s="20">
        <v>43</v>
      </c>
    </row>
    <row r="50" spans="1:19" x14ac:dyDescent="0.2">
      <c r="A50" s="16" t="s">
        <v>265</v>
      </c>
      <c r="B50" s="16" t="s">
        <v>266</v>
      </c>
      <c r="C50" s="16" t="s">
        <v>27</v>
      </c>
      <c r="D50" s="16">
        <v>397401</v>
      </c>
      <c r="E50" s="16" t="s">
        <v>204</v>
      </c>
      <c r="F50" s="16" t="s">
        <v>205</v>
      </c>
      <c r="G50" s="16" t="s">
        <v>30</v>
      </c>
      <c r="H50" s="16" t="s">
        <v>267</v>
      </c>
      <c r="I50" s="16" t="s">
        <v>32</v>
      </c>
      <c r="J50" s="16" t="s">
        <v>268</v>
      </c>
      <c r="K50" s="16">
        <v>200380</v>
      </c>
      <c r="L50" s="16" t="s">
        <v>269</v>
      </c>
      <c r="M50" s="16">
        <v>30000</v>
      </c>
      <c r="N50" s="16" t="s">
        <v>270</v>
      </c>
      <c r="O50" s="16">
        <v>30108</v>
      </c>
      <c r="P50" s="16" t="s">
        <v>271</v>
      </c>
      <c r="Q50" s="16" t="s">
        <v>272</v>
      </c>
      <c r="R50" s="16" t="s">
        <v>107</v>
      </c>
      <c r="S50" s="20">
        <v>136.33000000000001</v>
      </c>
    </row>
    <row r="51" spans="1:19" x14ac:dyDescent="0.2">
      <c r="A51" s="16" t="s">
        <v>113</v>
      </c>
      <c r="B51" s="16" t="s">
        <v>114</v>
      </c>
      <c r="C51" s="16" t="s">
        <v>27</v>
      </c>
      <c r="D51" s="16">
        <v>397972</v>
      </c>
      <c r="E51" s="16" t="s">
        <v>115</v>
      </c>
      <c r="F51" s="16" t="s">
        <v>116</v>
      </c>
      <c r="G51" s="16" t="s">
        <v>30</v>
      </c>
      <c r="H51" s="16" t="s">
        <v>117</v>
      </c>
      <c r="I51" s="16" t="s">
        <v>32</v>
      </c>
      <c r="J51" s="16" t="s">
        <v>51</v>
      </c>
      <c r="K51" s="16">
        <v>154849</v>
      </c>
      <c r="L51" s="16" t="s">
        <v>118</v>
      </c>
      <c r="M51" s="16">
        <v>26000</v>
      </c>
      <c r="N51" s="16" t="s">
        <v>73</v>
      </c>
      <c r="O51" s="16">
        <v>26418</v>
      </c>
      <c r="P51" s="16" t="s">
        <v>119</v>
      </c>
      <c r="Q51" s="16" t="s">
        <v>120</v>
      </c>
      <c r="R51" s="16" t="s">
        <v>38</v>
      </c>
      <c r="S51" s="20">
        <v>37</v>
      </c>
    </row>
    <row r="52" spans="1:19" x14ac:dyDescent="0.2">
      <c r="A52" s="16" t="s">
        <v>121</v>
      </c>
      <c r="B52" s="16" t="s">
        <v>122</v>
      </c>
      <c r="C52" s="16" t="s">
        <v>63</v>
      </c>
      <c r="D52" s="16">
        <v>397972</v>
      </c>
      <c r="E52" s="16" t="s">
        <v>115</v>
      </c>
      <c r="F52" s="16" t="s">
        <v>116</v>
      </c>
      <c r="G52" s="16" t="s">
        <v>30</v>
      </c>
      <c r="H52" s="16" t="s">
        <v>123</v>
      </c>
      <c r="I52" s="16" t="s">
        <v>32</v>
      </c>
      <c r="J52" s="16" t="s">
        <v>124</v>
      </c>
      <c r="K52" s="16">
        <v>155527</v>
      </c>
      <c r="L52" s="16" t="s">
        <v>125</v>
      </c>
      <c r="M52" s="16">
        <v>26000</v>
      </c>
      <c r="N52" s="16" t="s">
        <v>73</v>
      </c>
      <c r="O52" s="16">
        <v>26403</v>
      </c>
      <c r="P52" s="16" t="s">
        <v>126</v>
      </c>
      <c r="Q52" s="16" t="s">
        <v>127</v>
      </c>
      <c r="R52" s="16" t="s">
        <v>38</v>
      </c>
      <c r="S52" s="20">
        <v>95.67</v>
      </c>
    </row>
    <row r="53" spans="1:19" x14ac:dyDescent="0.2">
      <c r="A53" s="16" t="s">
        <v>199</v>
      </c>
      <c r="B53" s="16" t="s">
        <v>200</v>
      </c>
      <c r="C53" s="16" t="s">
        <v>27</v>
      </c>
      <c r="D53" s="16">
        <v>397972</v>
      </c>
      <c r="E53" s="16" t="s">
        <v>115</v>
      </c>
      <c r="F53" s="16" t="s">
        <v>116</v>
      </c>
      <c r="G53" s="16" t="s">
        <v>30</v>
      </c>
      <c r="H53" s="16" t="s">
        <v>86</v>
      </c>
      <c r="I53" s="16" t="s">
        <v>32</v>
      </c>
      <c r="J53" s="16" t="s">
        <v>87</v>
      </c>
      <c r="K53" s="16">
        <v>160360</v>
      </c>
      <c r="L53" s="16" t="s">
        <v>201</v>
      </c>
      <c r="M53" s="16">
        <v>52000</v>
      </c>
      <c r="N53" s="16" t="s">
        <v>35</v>
      </c>
      <c r="O53" s="16">
        <v>52121</v>
      </c>
      <c r="P53" s="16" t="s">
        <v>134</v>
      </c>
      <c r="Q53" s="16" t="s">
        <v>59</v>
      </c>
      <c r="R53" s="16" t="s">
        <v>38</v>
      </c>
      <c r="S53" s="20">
        <v>45</v>
      </c>
    </row>
    <row r="54" spans="1:19" x14ac:dyDescent="0.2">
      <c r="A54" s="16" t="s">
        <v>241</v>
      </c>
      <c r="B54" s="16" t="s">
        <v>242</v>
      </c>
      <c r="C54" s="16" t="s">
        <v>27</v>
      </c>
      <c r="D54" s="16">
        <v>397972</v>
      </c>
      <c r="E54" s="16" t="s">
        <v>115</v>
      </c>
      <c r="F54" s="16" t="s">
        <v>116</v>
      </c>
      <c r="G54" s="16" t="s">
        <v>30</v>
      </c>
      <c r="H54" s="16" t="s">
        <v>77</v>
      </c>
      <c r="I54" s="16" t="s">
        <v>32</v>
      </c>
      <c r="J54" s="16" t="s">
        <v>243</v>
      </c>
      <c r="K54" s="16">
        <v>160525</v>
      </c>
      <c r="L54" s="16" t="s">
        <v>244</v>
      </c>
      <c r="M54" s="16">
        <v>52000</v>
      </c>
      <c r="N54" s="16" t="s">
        <v>35</v>
      </c>
      <c r="O54" s="16">
        <v>52121</v>
      </c>
      <c r="P54" s="16" t="s">
        <v>134</v>
      </c>
      <c r="Q54" s="16" t="s">
        <v>135</v>
      </c>
      <c r="R54" s="16" t="s">
        <v>245</v>
      </c>
      <c r="S54" s="20">
        <v>77</v>
      </c>
    </row>
    <row r="55" spans="1:19" x14ac:dyDescent="0.2">
      <c r="A55" s="16" t="s">
        <v>241</v>
      </c>
      <c r="B55" s="16" t="s">
        <v>246</v>
      </c>
      <c r="C55" s="16" t="s">
        <v>27</v>
      </c>
      <c r="D55" s="16">
        <v>397972</v>
      </c>
      <c r="E55" s="16" t="s">
        <v>115</v>
      </c>
      <c r="F55" s="16" t="s">
        <v>116</v>
      </c>
      <c r="G55" s="16" t="s">
        <v>30</v>
      </c>
      <c r="H55" s="16" t="s">
        <v>42</v>
      </c>
      <c r="I55" s="16" t="s">
        <v>32</v>
      </c>
      <c r="J55" s="16" t="s">
        <v>51</v>
      </c>
      <c r="K55" s="16">
        <v>160525</v>
      </c>
      <c r="L55" s="16" t="s">
        <v>244</v>
      </c>
      <c r="M55" s="16">
        <v>52000</v>
      </c>
      <c r="N55" s="16" t="s">
        <v>35</v>
      </c>
      <c r="O55" s="16">
        <v>52121</v>
      </c>
      <c r="P55" s="16" t="s">
        <v>134</v>
      </c>
      <c r="Q55" s="16" t="s">
        <v>135</v>
      </c>
      <c r="R55" s="16" t="s">
        <v>245</v>
      </c>
      <c r="S55" s="20">
        <v>35.869999999999997</v>
      </c>
    </row>
    <row r="56" spans="1:19" x14ac:dyDescent="0.2">
      <c r="A56" s="16" t="s">
        <v>247</v>
      </c>
      <c r="B56" s="16" t="s">
        <v>248</v>
      </c>
      <c r="C56" s="16" t="s">
        <v>27</v>
      </c>
      <c r="D56" s="16">
        <v>397972</v>
      </c>
      <c r="E56" s="16" t="s">
        <v>115</v>
      </c>
      <c r="F56" s="16" t="s">
        <v>116</v>
      </c>
      <c r="G56" s="16" t="s">
        <v>30</v>
      </c>
      <c r="H56" s="16" t="s">
        <v>42</v>
      </c>
      <c r="I56" s="16" t="s">
        <v>32</v>
      </c>
      <c r="J56" s="16" t="s">
        <v>51</v>
      </c>
      <c r="K56" s="16">
        <v>160528</v>
      </c>
      <c r="L56" s="16" t="s">
        <v>249</v>
      </c>
      <c r="M56" s="16">
        <v>52000</v>
      </c>
      <c r="N56" s="16" t="s">
        <v>35</v>
      </c>
      <c r="O56" s="16">
        <v>52121</v>
      </c>
      <c r="P56" s="16" t="s">
        <v>134</v>
      </c>
      <c r="Q56" s="16" t="s">
        <v>37</v>
      </c>
      <c r="R56" s="16" t="s">
        <v>60</v>
      </c>
      <c r="S56" s="20">
        <v>42.86</v>
      </c>
    </row>
    <row r="57" spans="1:19" x14ac:dyDescent="0.2">
      <c r="A57" s="16" t="s">
        <v>47</v>
      </c>
      <c r="B57" s="16" t="s">
        <v>48</v>
      </c>
      <c r="C57" s="16" t="s">
        <v>27</v>
      </c>
      <c r="D57" s="16">
        <v>442166</v>
      </c>
      <c r="E57" s="16" t="s">
        <v>49</v>
      </c>
      <c r="F57" s="16" t="s">
        <v>50</v>
      </c>
      <c r="G57" s="16" t="s">
        <v>30</v>
      </c>
      <c r="H57" s="16" t="s">
        <v>42</v>
      </c>
      <c r="I57" s="16" t="s">
        <v>32</v>
      </c>
      <c r="J57" s="16" t="s">
        <v>51</v>
      </c>
      <c r="K57" s="16">
        <v>120641</v>
      </c>
      <c r="L57" s="16" t="s">
        <v>52</v>
      </c>
      <c r="M57" s="16">
        <v>52000</v>
      </c>
      <c r="N57" s="16" t="s">
        <v>35</v>
      </c>
      <c r="O57" s="16">
        <v>52111</v>
      </c>
      <c r="P57" s="16" t="s">
        <v>36</v>
      </c>
      <c r="Q57" s="16" t="s">
        <v>53</v>
      </c>
      <c r="R57" s="16" t="s">
        <v>38</v>
      </c>
      <c r="S57" s="20">
        <v>59.33</v>
      </c>
    </row>
    <row r="58" spans="1:19" x14ac:dyDescent="0.2">
      <c r="A58" s="16" t="s">
        <v>54</v>
      </c>
      <c r="B58" s="16" t="s">
        <v>55</v>
      </c>
      <c r="C58" s="16" t="s">
        <v>27</v>
      </c>
      <c r="D58" s="16">
        <v>442166</v>
      </c>
      <c r="E58" s="16" t="s">
        <v>49</v>
      </c>
      <c r="F58" s="16" t="s">
        <v>50</v>
      </c>
      <c r="G58" s="16" t="s">
        <v>30</v>
      </c>
      <c r="H58" s="16" t="s">
        <v>56</v>
      </c>
      <c r="I58" s="16" t="s">
        <v>32</v>
      </c>
      <c r="J58" s="16" t="s">
        <v>57</v>
      </c>
      <c r="K58" s="16">
        <v>120643</v>
      </c>
      <c r="L58" s="16" t="s">
        <v>58</v>
      </c>
      <c r="M58" s="16">
        <v>52000</v>
      </c>
      <c r="N58" s="16" t="s">
        <v>35</v>
      </c>
      <c r="O58" s="16">
        <v>52111</v>
      </c>
      <c r="P58" s="16" t="s">
        <v>36</v>
      </c>
      <c r="Q58" s="16" t="s">
        <v>59</v>
      </c>
      <c r="R58" s="16" t="s">
        <v>60</v>
      </c>
      <c r="S58" s="20">
        <v>90</v>
      </c>
    </row>
    <row r="59" spans="1:19" x14ac:dyDescent="0.2">
      <c r="A59" s="16" t="s">
        <v>159</v>
      </c>
      <c r="B59" s="16" t="s">
        <v>160</v>
      </c>
      <c r="C59" s="16" t="s">
        <v>63</v>
      </c>
      <c r="D59" s="16">
        <v>475604</v>
      </c>
      <c r="E59" s="16" t="s">
        <v>161</v>
      </c>
      <c r="F59" s="16" t="s">
        <v>162</v>
      </c>
      <c r="G59" s="16" t="s">
        <v>30</v>
      </c>
      <c r="H59" s="16" t="s">
        <v>77</v>
      </c>
      <c r="I59" s="16" t="s">
        <v>32</v>
      </c>
      <c r="J59" s="16" t="s">
        <v>163</v>
      </c>
      <c r="K59" s="16">
        <v>160132</v>
      </c>
      <c r="L59" s="16" t="s">
        <v>164</v>
      </c>
      <c r="M59" s="16">
        <v>52000</v>
      </c>
      <c r="N59" s="16" t="s">
        <v>35</v>
      </c>
      <c r="O59" s="16">
        <v>52121</v>
      </c>
      <c r="P59" s="16" t="s">
        <v>134</v>
      </c>
      <c r="Q59" s="16" t="s">
        <v>165</v>
      </c>
      <c r="R59" s="16" t="s">
        <v>46</v>
      </c>
      <c r="S59" s="20">
        <v>69.757499999999993</v>
      </c>
    </row>
    <row r="60" spans="1:19" ht="13.5" thickBot="1" x14ac:dyDescent="0.25"/>
    <row r="61" spans="1:19" x14ac:dyDescent="0.2">
      <c r="R61" s="7" t="s">
        <v>19</v>
      </c>
      <c r="S61" s="8" t="e">
        <f>AVERAGE(S1:S2)</f>
        <v>#DIV/0!</v>
      </c>
    </row>
    <row r="62" spans="1:19" x14ac:dyDescent="0.2">
      <c r="R62" s="9" t="s">
        <v>20</v>
      </c>
      <c r="S62" s="10" t="e">
        <f>_xlfn.STDEV.P(S1:S2)</f>
        <v>#DIV/0!</v>
      </c>
    </row>
    <row r="63" spans="1:19" x14ac:dyDescent="0.2">
      <c r="R63" s="9" t="s">
        <v>21</v>
      </c>
      <c r="S63" s="11" t="e">
        <f>S62/S61</f>
        <v>#DIV/0!</v>
      </c>
    </row>
    <row r="64" spans="1:19" ht="13.5" thickBot="1" x14ac:dyDescent="0.25">
      <c r="R64" s="12" t="s">
        <v>22</v>
      </c>
      <c r="S64" s="13" t="e">
        <f>MEDIAN(S1:S2)</f>
        <v>#NUM!</v>
      </c>
    </row>
    <row r="65" spans="18:19" ht="13.5" thickBot="1" x14ac:dyDescent="0.25">
      <c r="R65" s="14" t="e">
        <f>IF(S63&gt;25%,"PREÇO MEDIANA","PREÇO MÉDIA")</f>
        <v>#DIV/0!</v>
      </c>
      <c r="S65" s="15" t="e">
        <f>IF(S63&gt;25%,S64,S61)</f>
        <v>#DIV/0!</v>
      </c>
    </row>
  </sheetData>
  <autoFilter ref="A6:S780" xr:uid="{00F4164D-E136-41D2-93F7-0A5BF5B95E01}">
    <sortState xmlns:xlrd2="http://schemas.microsoft.com/office/spreadsheetml/2017/richdata2" ref="A7:S59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2021-06-01T13:28:33Z</dcterms:modified>
</cp:coreProperties>
</file>